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c matériel" sheetId="1" state="visible" r:id="rId1"/>
    <sheet name="Listes" sheetId="2" state="visible" r:id="rId2"/>
    <sheet name="Mode d'emploi" sheetId="3" state="visible" r:id="rId3"/>
  </sheets>
  <definedNames>
    <definedName name="_xlnm._FilterDatabase" localSheetId="0" hidden="1">'Parc matériel'!$A$4:$T$304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173526"/>
      <sz val="18"/>
    </font>
    <font>
      <color rgb="00596660"/>
      <sz val="10"/>
    </font>
    <font>
      <b val="1"/>
      <color rgb="00596660"/>
    </font>
    <font>
      <b val="1"/>
      <color rgb="009B1C10"/>
      <sz val="14"/>
    </font>
    <font>
      <b val="1"/>
      <color rgb="00A15C00"/>
      <sz val="14"/>
    </font>
    <font>
      <b val="1"/>
      <color rgb="00173526"/>
      <sz val="14"/>
    </font>
    <font>
      <b val="1"/>
      <color rgb="00173526"/>
      <sz val="16"/>
    </font>
    <font>
      <color rgb="00193029"/>
      <sz val="11"/>
    </font>
  </fonts>
  <fills count="4">
    <fill>
      <patternFill/>
    </fill>
    <fill>
      <patternFill patternType="gray125"/>
    </fill>
    <fill>
      <patternFill patternType="solid">
        <fgColor rgb="00173526"/>
      </patternFill>
    </fill>
    <fill>
      <patternFill patternType="solid">
        <fgColor rgb="00EAF2E9"/>
      </patternFill>
    </fill>
  </fills>
  <borders count="2">
    <border>
      <left/>
      <right/>
      <top/>
      <bottom/>
      <diagonal/>
    </border>
    <border>
      <left style="thin">
        <color rgb="00DBE3DD"/>
      </left>
      <right style="thin">
        <color rgb="00DBE3DD"/>
      </right>
      <top style="thin">
        <color rgb="00DBE3DD"/>
      </top>
      <bottom style="thin">
        <color rgb="00DBE3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1" fillId="2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9B1C10"/>
      </font>
      <fill>
        <patternFill patternType="solid">
          <fgColor rgb="00FBD5D0"/>
        </patternFill>
      </fill>
    </dxf>
    <dxf>
      <fill>
        <patternFill patternType="solid">
          <fgColor rgb="00FFE9C2"/>
        </patternFill>
      </fill>
    </dxf>
    <dxf>
      <font>
        <color rgb="002E5E12"/>
      </font>
      <fill>
        <patternFill patternType="solid">
          <fgColor rgb="00D9F2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18</col>
      <colOff>0</colOff>
      <row>0</row>
      <rowOff>0</rowOff>
    </from>
    <ext cx="1809750" cy="552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866900" cy="571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6" customWidth="1" min="4" max="4"/>
    <col width="16" customWidth="1" min="5" max="5"/>
    <col width="8" customWidth="1" min="6" max="6"/>
    <col width="22" customWidth="1" min="7" max="7"/>
    <col width="13" customWidth="1" min="8" max="8"/>
    <col width="12" customWidth="1" min="9" max="9"/>
    <col width="13" customWidth="1" min="10" max="10"/>
    <col width="13" customWidth="1" min="11" max="11"/>
    <col width="13" customWidth="1" min="12" max="12"/>
    <col width="13" customWidth="1" min="13" max="13"/>
    <col width="11" customWidth="1" min="14" max="14"/>
    <col width="13" customWidth="1" min="15" max="15"/>
    <col width="12" customWidth="1" min="16" max="16"/>
    <col width="13" customWidth="1" min="17" max="17"/>
    <col width="11" customWidth="1" min="18" max="18"/>
    <col width="12" customWidth="1" min="19" max="19"/>
    <col width="34" customWidth="1" min="20" max="20"/>
  </cols>
  <sheetData>
    <row r="1" ht="24" customHeight="1">
      <c r="A1" s="1" t="inlineStr">
        <is>
          <t>Tableau de gestion du parc matériel</t>
        </is>
      </c>
      <c r="N1" s="2" t="inlineStr">
        <is>
          <t>En retard</t>
        </is>
      </c>
      <c r="O1" s="3">
        <f>COUNTIF(S5:S304,"EN RETARD")</f>
        <v/>
      </c>
      <c r="P1" s="2" t="inlineStr">
        <is>
          <t>Engins suivis</t>
        </is>
      </c>
      <c r="Q1" s="4">
        <f>COUNTA(A5:A304)</f>
        <v/>
      </c>
    </row>
    <row r="2" ht="24" customHeight="1">
      <c r="A2" s="5" t="inlineStr">
        <is>
          <t>Une ligne par engin. Remplissez les colonnes blanches ; les colonnes vertes se calculent seules. Rouge = en retard · orange = entretien sous 50 h ou VGP sous 30 jours · vert = à jour.</t>
        </is>
      </c>
      <c r="N2" s="2" t="inlineStr">
        <is>
          <t>À prévoir</t>
        </is>
      </c>
      <c r="O2" s="6">
        <f>COUNTIF(S5:S304,"À prévoir")</f>
        <v/>
      </c>
    </row>
    <row r="4" ht="44" customHeight="1">
      <c r="A4" s="7" t="inlineStr">
        <is>
          <t>N° de parc</t>
        </is>
      </c>
      <c r="B4" s="7" t="inlineStr">
        <is>
          <t>Catégorie</t>
        </is>
      </c>
      <c r="C4" s="7" t="inlineStr">
        <is>
          <t>Marque</t>
        </is>
      </c>
      <c r="D4" s="7" t="inlineStr">
        <is>
          <t>Modèle</t>
        </is>
      </c>
      <c r="E4" s="7" t="inlineStr">
        <is>
          <t>N° de série</t>
        </is>
      </c>
      <c r="F4" s="7" t="inlineStr">
        <is>
          <t>Année</t>
        </is>
      </c>
      <c r="G4" s="7" t="inlineStr">
        <is>
          <t>Localisation / chantier</t>
        </is>
      </c>
      <c r="H4" s="7" t="inlineStr">
        <is>
          <t>Statut</t>
        </is>
      </c>
      <c r="I4" s="7" t="inlineStr">
        <is>
          <t>Compteur actuel (h)</t>
        </is>
      </c>
      <c r="J4" s="7" t="inlineStr">
        <is>
          <t>Date du relevé</t>
        </is>
      </c>
      <c r="K4" s="7" t="inlineStr">
        <is>
          <t>Dernier entretien (h)</t>
        </is>
      </c>
      <c r="L4" s="7" t="inlineStr">
        <is>
          <t>Intervalle d'entretien (h)</t>
        </is>
      </c>
      <c r="M4" s="7" t="inlineStr">
        <is>
          <t>Prochain entretien (h)</t>
        </is>
      </c>
      <c r="N4" s="7" t="inlineStr">
        <is>
          <t>Heures restantes</t>
        </is>
      </c>
      <c r="O4" s="7" t="inlineStr">
        <is>
          <t>Dernière VGP</t>
        </is>
      </c>
      <c r="P4" s="7" t="inlineStr">
        <is>
          <t>Périodicité VGP (mois)</t>
        </is>
      </c>
      <c r="Q4" s="7" t="inlineStr">
        <is>
          <t>Prochaine VGP</t>
        </is>
      </c>
      <c r="R4" s="7" t="inlineStr">
        <is>
          <t>Jours avant VGP</t>
        </is>
      </c>
      <c r="S4" s="7" t="inlineStr">
        <is>
          <t>État</t>
        </is>
      </c>
      <c r="T4" s="7" t="inlineStr">
        <is>
          <t>Anomalies / remarques</t>
        </is>
      </c>
    </row>
    <row r="5">
      <c r="A5" s="8" t="inlineStr">
        <is>
          <t>PEL-01</t>
        </is>
      </c>
      <c r="B5" s="8" t="inlineStr">
        <is>
          <t>Pelle sur chenilles</t>
        </is>
      </c>
      <c r="C5" s="8" t="inlineStr">
        <is>
          <t>Exemple</t>
        </is>
      </c>
      <c r="D5" s="8" t="inlineStr">
        <is>
          <t>14 t</t>
        </is>
      </c>
      <c r="E5" s="8" t="n"/>
      <c r="F5" s="8" t="n"/>
      <c r="G5" s="8" t="n"/>
      <c r="H5" s="8" t="inlineStr">
        <is>
          <t>En service</t>
        </is>
      </c>
      <c r="I5" s="8" t="n">
        <v>1180</v>
      </c>
      <c r="J5" s="9" t="n">
        <v>46294</v>
      </c>
      <c r="K5" s="8" t="n">
        <v>1000</v>
      </c>
      <c r="L5" s="8" t="n">
        <v>250</v>
      </c>
      <c r="M5" s="10">
        <f>IF(OR(K5="",L5=""),"",K5+L5)</f>
        <v/>
      </c>
      <c r="N5" s="10">
        <f>IF(OR(M5="",I5=""),"",M5-I5)</f>
        <v/>
      </c>
      <c r="O5" s="9" t="n">
        <v>46174</v>
      </c>
      <c r="P5" s="8" t="n">
        <v>12</v>
      </c>
      <c r="Q5" s="11">
        <f>IF(OR(O5="",P5=""),"",EDATE(O5,P5))</f>
        <v/>
      </c>
      <c r="R5" s="10">
        <f>IF(Q5="","",Q5-TODAY())</f>
        <v/>
      </c>
      <c r="S5" s="10">
        <f>IF(AND(N5="",R5=""),"",IF(OR(AND(N5&lt;&gt;"",N5&lt;0),AND(R5&lt;&gt;"",R5&lt;0)),"EN RETARD",IF(OR(AND(N5&lt;&gt;"",N5&lt;=50),AND(R5&lt;&gt;"",R5&lt;=30)),"À prévoir","À jour")))</f>
        <v/>
      </c>
      <c r="T5" s="8" t="n"/>
    </row>
    <row r="6">
      <c r="A6" s="8" t="inlineStr">
        <is>
          <t>NAC-02</t>
        </is>
      </c>
      <c r="B6" s="8" t="inlineStr">
        <is>
          <t>Nacelle ciseaux</t>
        </is>
      </c>
      <c r="C6" s="8" t="inlineStr">
        <is>
          <t>Exemple</t>
        </is>
      </c>
      <c r="D6" s="8" t="inlineStr">
        <is>
          <t>10 m</t>
        </is>
      </c>
      <c r="E6" s="8" t="n"/>
      <c r="F6" s="8" t="n"/>
      <c r="G6" s="8" t="n"/>
      <c r="H6" s="8" t="inlineStr">
        <is>
          <t>En service</t>
        </is>
      </c>
      <c r="I6" s="8" t="n">
        <v>420</v>
      </c>
      <c r="J6" s="9" t="n">
        <v>46294</v>
      </c>
      <c r="K6" s="8" t="n">
        <v>250</v>
      </c>
      <c r="L6" s="8" t="n">
        <v>250</v>
      </c>
      <c r="M6" s="10">
        <f>IF(OR(K6="",L6=""),"",K6+L6)</f>
        <v/>
      </c>
      <c r="N6" s="10">
        <f>IF(OR(M6="",I6=""),"",M6-I6)</f>
        <v/>
      </c>
      <c r="O6" s="9" t="n">
        <v>46099</v>
      </c>
      <c r="P6" s="8" t="n">
        <v>6</v>
      </c>
      <c r="Q6" s="11">
        <f>IF(OR(O6="",P6=""),"",EDATE(O6,P6))</f>
        <v/>
      </c>
      <c r="R6" s="10">
        <f>IF(Q6="","",Q6-TODAY())</f>
        <v/>
      </c>
      <c r="S6" s="10">
        <f>IF(AND(N6="",R6=""),"",IF(OR(AND(N6&lt;&gt;"",N6&lt;0),AND(R6&lt;&gt;"",R6&lt;0)),"EN RETARD",IF(OR(AND(N6&lt;&gt;"",N6&lt;=50),AND(R6&lt;&gt;"",R6&lt;=30)),"À prévoir","À jour")))</f>
        <v/>
      </c>
      <c r="T6" s="8" t="n"/>
    </row>
    <row r="7">
      <c r="A7" s="8" t="inlineStr">
        <is>
          <t>TEL-03</t>
        </is>
      </c>
      <c r="B7" s="8" t="inlineStr">
        <is>
          <t>Chariot télescopique</t>
        </is>
      </c>
      <c r="C7" s="8" t="inlineStr">
        <is>
          <t>Exemple</t>
        </is>
      </c>
      <c r="D7" s="8" t="inlineStr">
        <is>
          <t>14 m</t>
        </is>
      </c>
      <c r="E7" s="8" t="n"/>
      <c r="F7" s="8" t="n"/>
      <c r="G7" s="8" t="n"/>
      <c r="H7" s="8" t="inlineStr">
        <is>
          <t>À l'atelier</t>
        </is>
      </c>
      <c r="I7" s="8" t="n">
        <v>2980</v>
      </c>
      <c r="J7" s="9" t="n">
        <v>46294</v>
      </c>
      <c r="K7" s="8" t="n">
        <v>2500</v>
      </c>
      <c r="L7" s="8" t="n">
        <v>500</v>
      </c>
      <c r="M7" s="10">
        <f>IF(OR(K7="",L7=""),"",K7+L7)</f>
        <v/>
      </c>
      <c r="N7" s="10">
        <f>IF(OR(M7="",I7=""),"",M7-I7)</f>
        <v/>
      </c>
      <c r="O7" s="9" t="n">
        <v>46234</v>
      </c>
      <c r="P7" s="8" t="n">
        <v>6</v>
      </c>
      <c r="Q7" s="11">
        <f>IF(OR(O7="",P7=""),"",EDATE(O7,P7))</f>
        <v/>
      </c>
      <c r="R7" s="10">
        <f>IF(Q7="","",Q7-TODAY())</f>
        <v/>
      </c>
      <c r="S7" s="10">
        <f>IF(AND(N7="",R7=""),"",IF(OR(AND(N7&lt;&gt;"",N7&lt;0),AND(R7&lt;&gt;"",R7&lt;0)),"EN RETARD",IF(OR(AND(N7&lt;&gt;"",N7&lt;=50),AND(R7&lt;&gt;"",R7&lt;=30)),"À prévoir","À jour")))</f>
        <v/>
      </c>
      <c r="T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9" t="n"/>
      <c r="K8" s="8" t="n"/>
      <c r="L8" s="8" t="n"/>
      <c r="M8" s="10">
        <f>IF(OR(K8="",L8=""),"",K8+L8)</f>
        <v/>
      </c>
      <c r="N8" s="10">
        <f>IF(OR(M8="",I8=""),"",M8-I8)</f>
        <v/>
      </c>
      <c r="O8" s="9" t="n"/>
      <c r="P8" s="8" t="n"/>
      <c r="Q8" s="11">
        <f>IF(OR(O8="",P8=""),"",EDATE(O8,P8))</f>
        <v/>
      </c>
      <c r="R8" s="10">
        <f>IF(Q8="","",Q8-TODAY())</f>
        <v/>
      </c>
      <c r="S8" s="10">
        <f>IF(AND(N8="",R8=""),"",IF(OR(AND(N8&lt;&gt;"",N8&lt;0),AND(R8&lt;&gt;"",R8&lt;0)),"EN RETARD",IF(OR(AND(N8&lt;&gt;"",N8&lt;=50),AND(R8&lt;&gt;"",R8&lt;=30)),"À prévoir","À jour")))</f>
        <v/>
      </c>
      <c r="T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9" t="n"/>
      <c r="K9" s="8" t="n"/>
      <c r="L9" s="8" t="n"/>
      <c r="M9" s="10">
        <f>IF(OR(K9="",L9=""),"",K9+L9)</f>
        <v/>
      </c>
      <c r="N9" s="10">
        <f>IF(OR(M9="",I9=""),"",M9-I9)</f>
        <v/>
      </c>
      <c r="O9" s="9" t="n"/>
      <c r="P9" s="8" t="n"/>
      <c r="Q9" s="11">
        <f>IF(OR(O9="",P9=""),"",EDATE(O9,P9))</f>
        <v/>
      </c>
      <c r="R9" s="10">
        <f>IF(Q9="","",Q9-TODAY())</f>
        <v/>
      </c>
      <c r="S9" s="10">
        <f>IF(AND(N9="",R9=""),"",IF(OR(AND(N9&lt;&gt;"",N9&lt;0),AND(R9&lt;&gt;"",R9&lt;0)),"EN RETARD",IF(OR(AND(N9&lt;&gt;"",N9&lt;=50),AND(R9&lt;&gt;"",R9&lt;=30)),"À prévoir","À jour")))</f>
        <v/>
      </c>
      <c r="T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9" t="n"/>
      <c r="K10" s="8" t="n"/>
      <c r="L10" s="8" t="n"/>
      <c r="M10" s="10">
        <f>IF(OR(K10="",L10=""),"",K10+L10)</f>
        <v/>
      </c>
      <c r="N10" s="10">
        <f>IF(OR(M10="",I10=""),"",M10-I10)</f>
        <v/>
      </c>
      <c r="O10" s="9" t="n"/>
      <c r="P10" s="8" t="n"/>
      <c r="Q10" s="11">
        <f>IF(OR(O10="",P10=""),"",EDATE(O10,P10))</f>
        <v/>
      </c>
      <c r="R10" s="10">
        <f>IF(Q10="","",Q10-TODAY())</f>
        <v/>
      </c>
      <c r="S10" s="10">
        <f>IF(AND(N10="",R10=""),"",IF(OR(AND(N10&lt;&gt;"",N10&lt;0),AND(R10&lt;&gt;"",R10&lt;0)),"EN RETARD",IF(OR(AND(N10&lt;&gt;"",N10&lt;=50),AND(R10&lt;&gt;"",R10&lt;=30)),"À prévoir","À jour")))</f>
        <v/>
      </c>
      <c r="T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9" t="n"/>
      <c r="K11" s="8" t="n"/>
      <c r="L11" s="8" t="n"/>
      <c r="M11" s="10">
        <f>IF(OR(K11="",L11=""),"",K11+L11)</f>
        <v/>
      </c>
      <c r="N11" s="10">
        <f>IF(OR(M11="",I11=""),"",M11-I11)</f>
        <v/>
      </c>
      <c r="O11" s="9" t="n"/>
      <c r="P11" s="8" t="n"/>
      <c r="Q11" s="11">
        <f>IF(OR(O11="",P11=""),"",EDATE(O11,P11))</f>
        <v/>
      </c>
      <c r="R11" s="10">
        <f>IF(Q11="","",Q11-TODAY())</f>
        <v/>
      </c>
      <c r="S11" s="10">
        <f>IF(AND(N11="",R11=""),"",IF(OR(AND(N11&lt;&gt;"",N11&lt;0),AND(R11&lt;&gt;"",R11&lt;0)),"EN RETARD",IF(OR(AND(N11&lt;&gt;"",N11&lt;=50),AND(R11&lt;&gt;"",R11&lt;=30)),"À prévoir","À jour")))</f>
        <v/>
      </c>
      <c r="T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9" t="n"/>
      <c r="K12" s="8" t="n"/>
      <c r="L12" s="8" t="n"/>
      <c r="M12" s="10">
        <f>IF(OR(K12="",L12=""),"",K12+L12)</f>
        <v/>
      </c>
      <c r="N12" s="10">
        <f>IF(OR(M12="",I12=""),"",M12-I12)</f>
        <v/>
      </c>
      <c r="O12" s="9" t="n"/>
      <c r="P12" s="8" t="n"/>
      <c r="Q12" s="11">
        <f>IF(OR(O12="",P12=""),"",EDATE(O12,P12))</f>
        <v/>
      </c>
      <c r="R12" s="10">
        <f>IF(Q12="","",Q12-TODAY())</f>
        <v/>
      </c>
      <c r="S12" s="10">
        <f>IF(AND(N12="",R12=""),"",IF(OR(AND(N12&lt;&gt;"",N12&lt;0),AND(R12&lt;&gt;"",R12&lt;0)),"EN RETARD",IF(OR(AND(N12&lt;&gt;"",N12&lt;=50),AND(R12&lt;&gt;"",R12&lt;=30)),"À prévoir","À jour")))</f>
        <v/>
      </c>
      <c r="T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9" t="n"/>
      <c r="K13" s="8" t="n"/>
      <c r="L13" s="8" t="n"/>
      <c r="M13" s="10">
        <f>IF(OR(K13="",L13=""),"",K13+L13)</f>
        <v/>
      </c>
      <c r="N13" s="10">
        <f>IF(OR(M13="",I13=""),"",M13-I13)</f>
        <v/>
      </c>
      <c r="O13" s="9" t="n"/>
      <c r="P13" s="8" t="n"/>
      <c r="Q13" s="11">
        <f>IF(OR(O13="",P13=""),"",EDATE(O13,P13))</f>
        <v/>
      </c>
      <c r="R13" s="10">
        <f>IF(Q13="","",Q13-TODAY())</f>
        <v/>
      </c>
      <c r="S13" s="10">
        <f>IF(AND(N13="",R13=""),"",IF(OR(AND(N13&lt;&gt;"",N13&lt;0),AND(R13&lt;&gt;"",R13&lt;0)),"EN RETARD",IF(OR(AND(N13&lt;&gt;"",N13&lt;=50),AND(R13&lt;&gt;"",R13&lt;=30)),"À prévoir","À jour")))</f>
        <v/>
      </c>
      <c r="T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9" t="n"/>
      <c r="K14" s="8" t="n"/>
      <c r="L14" s="8" t="n"/>
      <c r="M14" s="10">
        <f>IF(OR(K14="",L14=""),"",K14+L14)</f>
        <v/>
      </c>
      <c r="N14" s="10">
        <f>IF(OR(M14="",I14=""),"",M14-I14)</f>
        <v/>
      </c>
      <c r="O14" s="9" t="n"/>
      <c r="P14" s="8" t="n"/>
      <c r="Q14" s="11">
        <f>IF(OR(O14="",P14=""),"",EDATE(O14,P14))</f>
        <v/>
      </c>
      <c r="R14" s="10">
        <f>IF(Q14="","",Q14-TODAY())</f>
        <v/>
      </c>
      <c r="S14" s="10">
        <f>IF(AND(N14="",R14=""),"",IF(OR(AND(N14&lt;&gt;"",N14&lt;0),AND(R14&lt;&gt;"",R14&lt;0)),"EN RETARD",IF(OR(AND(N14&lt;&gt;"",N14&lt;=50),AND(R14&lt;&gt;"",R14&lt;=30)),"À prévoir","À jour")))</f>
        <v/>
      </c>
      <c r="T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9" t="n"/>
      <c r="K15" s="8" t="n"/>
      <c r="L15" s="8" t="n"/>
      <c r="M15" s="10">
        <f>IF(OR(K15="",L15=""),"",K15+L15)</f>
        <v/>
      </c>
      <c r="N15" s="10">
        <f>IF(OR(M15="",I15=""),"",M15-I15)</f>
        <v/>
      </c>
      <c r="O15" s="9" t="n"/>
      <c r="P15" s="8" t="n"/>
      <c r="Q15" s="11">
        <f>IF(OR(O15="",P15=""),"",EDATE(O15,P15))</f>
        <v/>
      </c>
      <c r="R15" s="10">
        <f>IF(Q15="","",Q15-TODAY())</f>
        <v/>
      </c>
      <c r="S15" s="10">
        <f>IF(AND(N15="",R15=""),"",IF(OR(AND(N15&lt;&gt;"",N15&lt;0),AND(R15&lt;&gt;"",R15&lt;0)),"EN RETARD",IF(OR(AND(N15&lt;&gt;"",N15&lt;=50),AND(R15&lt;&gt;"",R15&lt;=30)),"À prévoir","À jour")))</f>
        <v/>
      </c>
      <c r="T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9" t="n"/>
      <c r="K16" s="8" t="n"/>
      <c r="L16" s="8" t="n"/>
      <c r="M16" s="10">
        <f>IF(OR(K16="",L16=""),"",K16+L16)</f>
        <v/>
      </c>
      <c r="N16" s="10">
        <f>IF(OR(M16="",I16=""),"",M16-I16)</f>
        <v/>
      </c>
      <c r="O16" s="9" t="n"/>
      <c r="P16" s="8" t="n"/>
      <c r="Q16" s="11">
        <f>IF(OR(O16="",P16=""),"",EDATE(O16,P16))</f>
        <v/>
      </c>
      <c r="R16" s="10">
        <f>IF(Q16="","",Q16-TODAY())</f>
        <v/>
      </c>
      <c r="S16" s="10">
        <f>IF(AND(N16="",R16=""),"",IF(OR(AND(N16&lt;&gt;"",N16&lt;0),AND(R16&lt;&gt;"",R16&lt;0)),"EN RETARD",IF(OR(AND(N16&lt;&gt;"",N16&lt;=50),AND(R16&lt;&gt;"",R16&lt;=30)),"À prévoir","À jour")))</f>
        <v/>
      </c>
      <c r="T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9" t="n"/>
      <c r="K17" s="8" t="n"/>
      <c r="L17" s="8" t="n"/>
      <c r="M17" s="10">
        <f>IF(OR(K17="",L17=""),"",K17+L17)</f>
        <v/>
      </c>
      <c r="N17" s="10">
        <f>IF(OR(M17="",I17=""),"",M17-I17)</f>
        <v/>
      </c>
      <c r="O17" s="9" t="n"/>
      <c r="P17" s="8" t="n"/>
      <c r="Q17" s="11">
        <f>IF(OR(O17="",P17=""),"",EDATE(O17,P17))</f>
        <v/>
      </c>
      <c r="R17" s="10">
        <f>IF(Q17="","",Q17-TODAY())</f>
        <v/>
      </c>
      <c r="S17" s="10">
        <f>IF(AND(N17="",R17=""),"",IF(OR(AND(N17&lt;&gt;"",N17&lt;0),AND(R17&lt;&gt;"",R17&lt;0)),"EN RETARD",IF(OR(AND(N17&lt;&gt;"",N17&lt;=50),AND(R17&lt;&gt;"",R17&lt;=30)),"À prévoir","À jour")))</f>
        <v/>
      </c>
      <c r="T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9" t="n"/>
      <c r="K18" s="8" t="n"/>
      <c r="L18" s="8" t="n"/>
      <c r="M18" s="10">
        <f>IF(OR(K18="",L18=""),"",K18+L18)</f>
        <v/>
      </c>
      <c r="N18" s="10">
        <f>IF(OR(M18="",I18=""),"",M18-I18)</f>
        <v/>
      </c>
      <c r="O18" s="9" t="n"/>
      <c r="P18" s="8" t="n"/>
      <c r="Q18" s="11">
        <f>IF(OR(O18="",P18=""),"",EDATE(O18,P18))</f>
        <v/>
      </c>
      <c r="R18" s="10">
        <f>IF(Q18="","",Q18-TODAY())</f>
        <v/>
      </c>
      <c r="S18" s="10">
        <f>IF(AND(N18="",R18=""),"",IF(OR(AND(N18&lt;&gt;"",N18&lt;0),AND(R18&lt;&gt;"",R18&lt;0)),"EN RETARD",IF(OR(AND(N18&lt;&gt;"",N18&lt;=50),AND(R18&lt;&gt;"",R18&lt;=30)),"À prévoir","À jour")))</f>
        <v/>
      </c>
      <c r="T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9" t="n"/>
      <c r="K19" s="8" t="n"/>
      <c r="L19" s="8" t="n"/>
      <c r="M19" s="10">
        <f>IF(OR(K19="",L19=""),"",K19+L19)</f>
        <v/>
      </c>
      <c r="N19" s="10">
        <f>IF(OR(M19="",I19=""),"",M19-I19)</f>
        <v/>
      </c>
      <c r="O19" s="9" t="n"/>
      <c r="P19" s="8" t="n"/>
      <c r="Q19" s="11">
        <f>IF(OR(O19="",P19=""),"",EDATE(O19,P19))</f>
        <v/>
      </c>
      <c r="R19" s="10">
        <f>IF(Q19="","",Q19-TODAY())</f>
        <v/>
      </c>
      <c r="S19" s="10">
        <f>IF(AND(N19="",R19=""),"",IF(OR(AND(N19&lt;&gt;"",N19&lt;0),AND(R19&lt;&gt;"",R19&lt;0)),"EN RETARD",IF(OR(AND(N19&lt;&gt;"",N19&lt;=50),AND(R19&lt;&gt;"",R19&lt;=30)),"À prévoir","À jour")))</f>
        <v/>
      </c>
      <c r="T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9" t="n"/>
      <c r="K20" s="8" t="n"/>
      <c r="L20" s="8" t="n"/>
      <c r="M20" s="10">
        <f>IF(OR(K20="",L20=""),"",K20+L20)</f>
        <v/>
      </c>
      <c r="N20" s="10">
        <f>IF(OR(M20="",I20=""),"",M20-I20)</f>
        <v/>
      </c>
      <c r="O20" s="9" t="n"/>
      <c r="P20" s="8" t="n"/>
      <c r="Q20" s="11">
        <f>IF(OR(O20="",P20=""),"",EDATE(O20,P20))</f>
        <v/>
      </c>
      <c r="R20" s="10">
        <f>IF(Q20="","",Q20-TODAY())</f>
        <v/>
      </c>
      <c r="S20" s="10">
        <f>IF(AND(N20="",R20=""),"",IF(OR(AND(N20&lt;&gt;"",N20&lt;0),AND(R20&lt;&gt;"",R20&lt;0)),"EN RETARD",IF(OR(AND(N20&lt;&gt;"",N20&lt;=50),AND(R20&lt;&gt;"",R20&lt;=30)),"À prévoir","À jour")))</f>
        <v/>
      </c>
      <c r="T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9" t="n"/>
      <c r="K21" s="8" t="n"/>
      <c r="L21" s="8" t="n"/>
      <c r="M21" s="10">
        <f>IF(OR(K21="",L21=""),"",K21+L21)</f>
        <v/>
      </c>
      <c r="N21" s="10">
        <f>IF(OR(M21="",I21=""),"",M21-I21)</f>
        <v/>
      </c>
      <c r="O21" s="9" t="n"/>
      <c r="P21" s="8" t="n"/>
      <c r="Q21" s="11">
        <f>IF(OR(O21="",P21=""),"",EDATE(O21,P21))</f>
        <v/>
      </c>
      <c r="R21" s="10">
        <f>IF(Q21="","",Q21-TODAY())</f>
        <v/>
      </c>
      <c r="S21" s="10">
        <f>IF(AND(N21="",R21=""),"",IF(OR(AND(N21&lt;&gt;"",N21&lt;0),AND(R21&lt;&gt;"",R21&lt;0)),"EN RETARD",IF(OR(AND(N21&lt;&gt;"",N21&lt;=50),AND(R21&lt;&gt;"",R21&lt;=30)),"À prévoir","À jour")))</f>
        <v/>
      </c>
      <c r="T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9" t="n"/>
      <c r="K22" s="8" t="n"/>
      <c r="L22" s="8" t="n"/>
      <c r="M22" s="10">
        <f>IF(OR(K22="",L22=""),"",K22+L22)</f>
        <v/>
      </c>
      <c r="N22" s="10">
        <f>IF(OR(M22="",I22=""),"",M22-I22)</f>
        <v/>
      </c>
      <c r="O22" s="9" t="n"/>
      <c r="P22" s="8" t="n"/>
      <c r="Q22" s="11">
        <f>IF(OR(O22="",P22=""),"",EDATE(O22,P22))</f>
        <v/>
      </c>
      <c r="R22" s="10">
        <f>IF(Q22="","",Q22-TODAY())</f>
        <v/>
      </c>
      <c r="S22" s="10">
        <f>IF(AND(N22="",R22=""),"",IF(OR(AND(N22&lt;&gt;"",N22&lt;0),AND(R22&lt;&gt;"",R22&lt;0)),"EN RETARD",IF(OR(AND(N22&lt;&gt;"",N22&lt;=50),AND(R22&lt;&gt;"",R22&lt;=30)),"À prévoir","À jour")))</f>
        <v/>
      </c>
      <c r="T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9" t="n"/>
      <c r="K23" s="8" t="n"/>
      <c r="L23" s="8" t="n"/>
      <c r="M23" s="10">
        <f>IF(OR(K23="",L23=""),"",K23+L23)</f>
        <v/>
      </c>
      <c r="N23" s="10">
        <f>IF(OR(M23="",I23=""),"",M23-I23)</f>
        <v/>
      </c>
      <c r="O23" s="9" t="n"/>
      <c r="P23" s="8" t="n"/>
      <c r="Q23" s="11">
        <f>IF(OR(O23="",P23=""),"",EDATE(O23,P23))</f>
        <v/>
      </c>
      <c r="R23" s="10">
        <f>IF(Q23="","",Q23-TODAY())</f>
        <v/>
      </c>
      <c r="S23" s="10">
        <f>IF(AND(N23="",R23=""),"",IF(OR(AND(N23&lt;&gt;"",N23&lt;0),AND(R23&lt;&gt;"",R23&lt;0)),"EN RETARD",IF(OR(AND(N23&lt;&gt;"",N23&lt;=50),AND(R23&lt;&gt;"",R23&lt;=30)),"À prévoir","À jour")))</f>
        <v/>
      </c>
      <c r="T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9" t="n"/>
      <c r="K24" s="8" t="n"/>
      <c r="L24" s="8" t="n"/>
      <c r="M24" s="10">
        <f>IF(OR(K24="",L24=""),"",K24+L24)</f>
        <v/>
      </c>
      <c r="N24" s="10">
        <f>IF(OR(M24="",I24=""),"",M24-I24)</f>
        <v/>
      </c>
      <c r="O24" s="9" t="n"/>
      <c r="P24" s="8" t="n"/>
      <c r="Q24" s="11">
        <f>IF(OR(O24="",P24=""),"",EDATE(O24,P24))</f>
        <v/>
      </c>
      <c r="R24" s="10">
        <f>IF(Q24="","",Q24-TODAY())</f>
        <v/>
      </c>
      <c r="S24" s="10">
        <f>IF(AND(N24="",R24=""),"",IF(OR(AND(N24&lt;&gt;"",N24&lt;0),AND(R24&lt;&gt;"",R24&lt;0)),"EN RETARD",IF(OR(AND(N24&lt;&gt;"",N24&lt;=50),AND(R24&lt;&gt;"",R24&lt;=30)),"À prévoir","À jour")))</f>
        <v/>
      </c>
      <c r="T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9" t="n"/>
      <c r="K25" s="8" t="n"/>
      <c r="L25" s="8" t="n"/>
      <c r="M25" s="10">
        <f>IF(OR(K25="",L25=""),"",K25+L25)</f>
        <v/>
      </c>
      <c r="N25" s="10">
        <f>IF(OR(M25="",I25=""),"",M25-I25)</f>
        <v/>
      </c>
      <c r="O25" s="9" t="n"/>
      <c r="P25" s="8" t="n"/>
      <c r="Q25" s="11">
        <f>IF(OR(O25="",P25=""),"",EDATE(O25,P25))</f>
        <v/>
      </c>
      <c r="R25" s="10">
        <f>IF(Q25="","",Q25-TODAY())</f>
        <v/>
      </c>
      <c r="S25" s="10">
        <f>IF(AND(N25="",R25=""),"",IF(OR(AND(N25&lt;&gt;"",N25&lt;0),AND(R25&lt;&gt;"",R25&lt;0)),"EN RETARD",IF(OR(AND(N25&lt;&gt;"",N25&lt;=50),AND(R25&lt;&gt;"",R25&lt;=30)),"À prévoir","À jour")))</f>
        <v/>
      </c>
      <c r="T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9" t="n"/>
      <c r="K26" s="8" t="n"/>
      <c r="L26" s="8" t="n"/>
      <c r="M26" s="10">
        <f>IF(OR(K26="",L26=""),"",K26+L26)</f>
        <v/>
      </c>
      <c r="N26" s="10">
        <f>IF(OR(M26="",I26=""),"",M26-I26)</f>
        <v/>
      </c>
      <c r="O26" s="9" t="n"/>
      <c r="P26" s="8" t="n"/>
      <c r="Q26" s="11">
        <f>IF(OR(O26="",P26=""),"",EDATE(O26,P26))</f>
        <v/>
      </c>
      <c r="R26" s="10">
        <f>IF(Q26="","",Q26-TODAY())</f>
        <v/>
      </c>
      <c r="S26" s="10">
        <f>IF(AND(N26="",R26=""),"",IF(OR(AND(N26&lt;&gt;"",N26&lt;0),AND(R26&lt;&gt;"",R26&lt;0)),"EN RETARD",IF(OR(AND(N26&lt;&gt;"",N26&lt;=50),AND(R26&lt;&gt;"",R26&lt;=30)),"À prévoir","À jour")))</f>
        <v/>
      </c>
      <c r="T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9" t="n"/>
      <c r="K27" s="8" t="n"/>
      <c r="L27" s="8" t="n"/>
      <c r="M27" s="10">
        <f>IF(OR(K27="",L27=""),"",K27+L27)</f>
        <v/>
      </c>
      <c r="N27" s="10">
        <f>IF(OR(M27="",I27=""),"",M27-I27)</f>
        <v/>
      </c>
      <c r="O27" s="9" t="n"/>
      <c r="P27" s="8" t="n"/>
      <c r="Q27" s="11">
        <f>IF(OR(O27="",P27=""),"",EDATE(O27,P27))</f>
        <v/>
      </c>
      <c r="R27" s="10">
        <f>IF(Q27="","",Q27-TODAY())</f>
        <v/>
      </c>
      <c r="S27" s="10">
        <f>IF(AND(N27="",R27=""),"",IF(OR(AND(N27&lt;&gt;"",N27&lt;0),AND(R27&lt;&gt;"",R27&lt;0)),"EN RETARD",IF(OR(AND(N27&lt;&gt;"",N27&lt;=50),AND(R27&lt;&gt;"",R27&lt;=30)),"À prévoir","À jour")))</f>
        <v/>
      </c>
      <c r="T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9" t="n"/>
      <c r="K28" s="8" t="n"/>
      <c r="L28" s="8" t="n"/>
      <c r="M28" s="10">
        <f>IF(OR(K28="",L28=""),"",K28+L28)</f>
        <v/>
      </c>
      <c r="N28" s="10">
        <f>IF(OR(M28="",I28=""),"",M28-I28)</f>
        <v/>
      </c>
      <c r="O28" s="9" t="n"/>
      <c r="P28" s="8" t="n"/>
      <c r="Q28" s="11">
        <f>IF(OR(O28="",P28=""),"",EDATE(O28,P28))</f>
        <v/>
      </c>
      <c r="R28" s="10">
        <f>IF(Q28="","",Q28-TODAY())</f>
        <v/>
      </c>
      <c r="S28" s="10">
        <f>IF(AND(N28="",R28=""),"",IF(OR(AND(N28&lt;&gt;"",N28&lt;0),AND(R28&lt;&gt;"",R28&lt;0)),"EN RETARD",IF(OR(AND(N28&lt;&gt;"",N28&lt;=50),AND(R28&lt;&gt;"",R28&lt;=30)),"À prévoir","À jour")))</f>
        <v/>
      </c>
      <c r="T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9" t="n"/>
      <c r="K29" s="8" t="n"/>
      <c r="L29" s="8" t="n"/>
      <c r="M29" s="10">
        <f>IF(OR(K29="",L29=""),"",K29+L29)</f>
        <v/>
      </c>
      <c r="N29" s="10">
        <f>IF(OR(M29="",I29=""),"",M29-I29)</f>
        <v/>
      </c>
      <c r="O29" s="9" t="n"/>
      <c r="P29" s="8" t="n"/>
      <c r="Q29" s="11">
        <f>IF(OR(O29="",P29=""),"",EDATE(O29,P29))</f>
        <v/>
      </c>
      <c r="R29" s="10">
        <f>IF(Q29="","",Q29-TODAY())</f>
        <v/>
      </c>
      <c r="S29" s="10">
        <f>IF(AND(N29="",R29=""),"",IF(OR(AND(N29&lt;&gt;"",N29&lt;0),AND(R29&lt;&gt;"",R29&lt;0)),"EN RETARD",IF(OR(AND(N29&lt;&gt;"",N29&lt;=50),AND(R29&lt;&gt;"",R29&lt;=30)),"À prévoir","À jour")))</f>
        <v/>
      </c>
      <c r="T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9" t="n"/>
      <c r="K30" s="8" t="n"/>
      <c r="L30" s="8" t="n"/>
      <c r="M30" s="10">
        <f>IF(OR(K30="",L30=""),"",K30+L30)</f>
        <v/>
      </c>
      <c r="N30" s="10">
        <f>IF(OR(M30="",I30=""),"",M30-I30)</f>
        <v/>
      </c>
      <c r="O30" s="9" t="n"/>
      <c r="P30" s="8" t="n"/>
      <c r="Q30" s="11">
        <f>IF(OR(O30="",P30=""),"",EDATE(O30,P30))</f>
        <v/>
      </c>
      <c r="R30" s="10">
        <f>IF(Q30="","",Q30-TODAY())</f>
        <v/>
      </c>
      <c r="S30" s="10">
        <f>IF(AND(N30="",R30=""),"",IF(OR(AND(N30&lt;&gt;"",N30&lt;0),AND(R30&lt;&gt;"",R30&lt;0)),"EN RETARD",IF(OR(AND(N30&lt;&gt;"",N30&lt;=50),AND(R30&lt;&gt;"",R30&lt;=30)),"À prévoir","À jour")))</f>
        <v/>
      </c>
      <c r="T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9" t="n"/>
      <c r="K31" s="8" t="n"/>
      <c r="L31" s="8" t="n"/>
      <c r="M31" s="10">
        <f>IF(OR(K31="",L31=""),"",K31+L31)</f>
        <v/>
      </c>
      <c r="N31" s="10">
        <f>IF(OR(M31="",I31=""),"",M31-I31)</f>
        <v/>
      </c>
      <c r="O31" s="9" t="n"/>
      <c r="P31" s="8" t="n"/>
      <c r="Q31" s="11">
        <f>IF(OR(O31="",P31=""),"",EDATE(O31,P31))</f>
        <v/>
      </c>
      <c r="R31" s="10">
        <f>IF(Q31="","",Q31-TODAY())</f>
        <v/>
      </c>
      <c r="S31" s="10">
        <f>IF(AND(N31="",R31=""),"",IF(OR(AND(N31&lt;&gt;"",N31&lt;0),AND(R31&lt;&gt;"",R31&lt;0)),"EN RETARD",IF(OR(AND(N31&lt;&gt;"",N31&lt;=50),AND(R31&lt;&gt;"",R31&lt;=30)),"À prévoir","À jour")))</f>
        <v/>
      </c>
      <c r="T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9" t="n"/>
      <c r="K32" s="8" t="n"/>
      <c r="L32" s="8" t="n"/>
      <c r="M32" s="10">
        <f>IF(OR(K32="",L32=""),"",K32+L32)</f>
        <v/>
      </c>
      <c r="N32" s="10">
        <f>IF(OR(M32="",I32=""),"",M32-I32)</f>
        <v/>
      </c>
      <c r="O32" s="9" t="n"/>
      <c r="P32" s="8" t="n"/>
      <c r="Q32" s="11">
        <f>IF(OR(O32="",P32=""),"",EDATE(O32,P32))</f>
        <v/>
      </c>
      <c r="R32" s="10">
        <f>IF(Q32="","",Q32-TODAY())</f>
        <v/>
      </c>
      <c r="S32" s="10">
        <f>IF(AND(N32="",R32=""),"",IF(OR(AND(N32&lt;&gt;"",N32&lt;0),AND(R32&lt;&gt;"",R32&lt;0)),"EN RETARD",IF(OR(AND(N32&lt;&gt;"",N32&lt;=50),AND(R32&lt;&gt;"",R32&lt;=30)),"À prévoir","À jour")))</f>
        <v/>
      </c>
      <c r="T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9" t="n"/>
      <c r="K33" s="8" t="n"/>
      <c r="L33" s="8" t="n"/>
      <c r="M33" s="10">
        <f>IF(OR(K33="",L33=""),"",K33+L33)</f>
        <v/>
      </c>
      <c r="N33" s="10">
        <f>IF(OR(M33="",I33=""),"",M33-I33)</f>
        <v/>
      </c>
      <c r="O33" s="9" t="n"/>
      <c r="P33" s="8" t="n"/>
      <c r="Q33" s="11">
        <f>IF(OR(O33="",P33=""),"",EDATE(O33,P33))</f>
        <v/>
      </c>
      <c r="R33" s="10">
        <f>IF(Q33="","",Q33-TODAY())</f>
        <v/>
      </c>
      <c r="S33" s="10">
        <f>IF(AND(N33="",R33=""),"",IF(OR(AND(N33&lt;&gt;"",N33&lt;0),AND(R33&lt;&gt;"",R33&lt;0)),"EN RETARD",IF(OR(AND(N33&lt;&gt;"",N33&lt;=50),AND(R33&lt;&gt;"",R33&lt;=30)),"À prévoir","À jour")))</f>
        <v/>
      </c>
      <c r="T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9" t="n"/>
      <c r="K34" s="8" t="n"/>
      <c r="L34" s="8" t="n"/>
      <c r="M34" s="10">
        <f>IF(OR(K34="",L34=""),"",K34+L34)</f>
        <v/>
      </c>
      <c r="N34" s="10">
        <f>IF(OR(M34="",I34=""),"",M34-I34)</f>
        <v/>
      </c>
      <c r="O34" s="9" t="n"/>
      <c r="P34" s="8" t="n"/>
      <c r="Q34" s="11">
        <f>IF(OR(O34="",P34=""),"",EDATE(O34,P34))</f>
        <v/>
      </c>
      <c r="R34" s="10">
        <f>IF(Q34="","",Q34-TODAY())</f>
        <v/>
      </c>
      <c r="S34" s="10">
        <f>IF(AND(N34="",R34=""),"",IF(OR(AND(N34&lt;&gt;"",N34&lt;0),AND(R34&lt;&gt;"",R34&lt;0)),"EN RETARD",IF(OR(AND(N34&lt;&gt;"",N34&lt;=50),AND(R34&lt;&gt;"",R34&lt;=30)),"À prévoir","À jour")))</f>
        <v/>
      </c>
      <c r="T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9" t="n"/>
      <c r="K35" s="8" t="n"/>
      <c r="L35" s="8" t="n"/>
      <c r="M35" s="10">
        <f>IF(OR(K35="",L35=""),"",K35+L35)</f>
        <v/>
      </c>
      <c r="N35" s="10">
        <f>IF(OR(M35="",I35=""),"",M35-I35)</f>
        <v/>
      </c>
      <c r="O35" s="9" t="n"/>
      <c r="P35" s="8" t="n"/>
      <c r="Q35" s="11">
        <f>IF(OR(O35="",P35=""),"",EDATE(O35,P35))</f>
        <v/>
      </c>
      <c r="R35" s="10">
        <f>IF(Q35="","",Q35-TODAY())</f>
        <v/>
      </c>
      <c r="S35" s="10">
        <f>IF(AND(N35="",R35=""),"",IF(OR(AND(N35&lt;&gt;"",N35&lt;0),AND(R35&lt;&gt;"",R35&lt;0)),"EN RETARD",IF(OR(AND(N35&lt;&gt;"",N35&lt;=50),AND(R35&lt;&gt;"",R35&lt;=30)),"À prévoir","À jour")))</f>
        <v/>
      </c>
      <c r="T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9" t="n"/>
      <c r="K36" s="8" t="n"/>
      <c r="L36" s="8" t="n"/>
      <c r="M36" s="10">
        <f>IF(OR(K36="",L36=""),"",K36+L36)</f>
        <v/>
      </c>
      <c r="N36" s="10">
        <f>IF(OR(M36="",I36=""),"",M36-I36)</f>
        <v/>
      </c>
      <c r="O36" s="9" t="n"/>
      <c r="P36" s="8" t="n"/>
      <c r="Q36" s="11">
        <f>IF(OR(O36="",P36=""),"",EDATE(O36,P36))</f>
        <v/>
      </c>
      <c r="R36" s="10">
        <f>IF(Q36="","",Q36-TODAY())</f>
        <v/>
      </c>
      <c r="S36" s="10">
        <f>IF(AND(N36="",R36=""),"",IF(OR(AND(N36&lt;&gt;"",N36&lt;0),AND(R36&lt;&gt;"",R36&lt;0)),"EN RETARD",IF(OR(AND(N36&lt;&gt;"",N36&lt;=50),AND(R36&lt;&gt;"",R36&lt;=30)),"À prévoir","À jour")))</f>
        <v/>
      </c>
      <c r="T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9" t="n"/>
      <c r="K37" s="8" t="n"/>
      <c r="L37" s="8" t="n"/>
      <c r="M37" s="10">
        <f>IF(OR(K37="",L37=""),"",K37+L37)</f>
        <v/>
      </c>
      <c r="N37" s="10">
        <f>IF(OR(M37="",I37=""),"",M37-I37)</f>
        <v/>
      </c>
      <c r="O37" s="9" t="n"/>
      <c r="P37" s="8" t="n"/>
      <c r="Q37" s="11">
        <f>IF(OR(O37="",P37=""),"",EDATE(O37,P37))</f>
        <v/>
      </c>
      <c r="R37" s="10">
        <f>IF(Q37="","",Q37-TODAY())</f>
        <v/>
      </c>
      <c r="S37" s="10">
        <f>IF(AND(N37="",R37=""),"",IF(OR(AND(N37&lt;&gt;"",N37&lt;0),AND(R37&lt;&gt;"",R37&lt;0)),"EN RETARD",IF(OR(AND(N37&lt;&gt;"",N37&lt;=50),AND(R37&lt;&gt;"",R37&lt;=30)),"À prévoir","À jour")))</f>
        <v/>
      </c>
      <c r="T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9" t="n"/>
      <c r="K38" s="8" t="n"/>
      <c r="L38" s="8" t="n"/>
      <c r="M38" s="10">
        <f>IF(OR(K38="",L38=""),"",K38+L38)</f>
        <v/>
      </c>
      <c r="N38" s="10">
        <f>IF(OR(M38="",I38=""),"",M38-I38)</f>
        <v/>
      </c>
      <c r="O38" s="9" t="n"/>
      <c r="P38" s="8" t="n"/>
      <c r="Q38" s="11">
        <f>IF(OR(O38="",P38=""),"",EDATE(O38,P38))</f>
        <v/>
      </c>
      <c r="R38" s="10">
        <f>IF(Q38="","",Q38-TODAY())</f>
        <v/>
      </c>
      <c r="S38" s="10">
        <f>IF(AND(N38="",R38=""),"",IF(OR(AND(N38&lt;&gt;"",N38&lt;0),AND(R38&lt;&gt;"",R38&lt;0)),"EN RETARD",IF(OR(AND(N38&lt;&gt;"",N38&lt;=50),AND(R38&lt;&gt;"",R38&lt;=30)),"À prévoir","À jour")))</f>
        <v/>
      </c>
      <c r="T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9" t="n"/>
      <c r="K39" s="8" t="n"/>
      <c r="L39" s="8" t="n"/>
      <c r="M39" s="10">
        <f>IF(OR(K39="",L39=""),"",K39+L39)</f>
        <v/>
      </c>
      <c r="N39" s="10">
        <f>IF(OR(M39="",I39=""),"",M39-I39)</f>
        <v/>
      </c>
      <c r="O39" s="9" t="n"/>
      <c r="P39" s="8" t="n"/>
      <c r="Q39" s="11">
        <f>IF(OR(O39="",P39=""),"",EDATE(O39,P39))</f>
        <v/>
      </c>
      <c r="R39" s="10">
        <f>IF(Q39="","",Q39-TODAY())</f>
        <v/>
      </c>
      <c r="S39" s="10">
        <f>IF(AND(N39="",R39=""),"",IF(OR(AND(N39&lt;&gt;"",N39&lt;0),AND(R39&lt;&gt;"",R39&lt;0)),"EN RETARD",IF(OR(AND(N39&lt;&gt;"",N39&lt;=50),AND(R39&lt;&gt;"",R39&lt;=30)),"À prévoir","À jour")))</f>
        <v/>
      </c>
      <c r="T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9" t="n"/>
      <c r="K40" s="8" t="n"/>
      <c r="L40" s="8" t="n"/>
      <c r="M40" s="10">
        <f>IF(OR(K40="",L40=""),"",K40+L40)</f>
        <v/>
      </c>
      <c r="N40" s="10">
        <f>IF(OR(M40="",I40=""),"",M40-I40)</f>
        <v/>
      </c>
      <c r="O40" s="9" t="n"/>
      <c r="P40" s="8" t="n"/>
      <c r="Q40" s="11">
        <f>IF(OR(O40="",P40=""),"",EDATE(O40,P40))</f>
        <v/>
      </c>
      <c r="R40" s="10">
        <f>IF(Q40="","",Q40-TODAY())</f>
        <v/>
      </c>
      <c r="S40" s="10">
        <f>IF(AND(N40="",R40=""),"",IF(OR(AND(N40&lt;&gt;"",N40&lt;0),AND(R40&lt;&gt;"",R40&lt;0)),"EN RETARD",IF(OR(AND(N40&lt;&gt;"",N40&lt;=50),AND(R40&lt;&gt;"",R40&lt;=30)),"À prévoir","À jour")))</f>
        <v/>
      </c>
      <c r="T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9" t="n"/>
      <c r="K41" s="8" t="n"/>
      <c r="L41" s="8" t="n"/>
      <c r="M41" s="10">
        <f>IF(OR(K41="",L41=""),"",K41+L41)</f>
        <v/>
      </c>
      <c r="N41" s="10">
        <f>IF(OR(M41="",I41=""),"",M41-I41)</f>
        <v/>
      </c>
      <c r="O41" s="9" t="n"/>
      <c r="P41" s="8" t="n"/>
      <c r="Q41" s="11">
        <f>IF(OR(O41="",P41=""),"",EDATE(O41,P41))</f>
        <v/>
      </c>
      <c r="R41" s="10">
        <f>IF(Q41="","",Q41-TODAY())</f>
        <v/>
      </c>
      <c r="S41" s="10">
        <f>IF(AND(N41="",R41=""),"",IF(OR(AND(N41&lt;&gt;"",N41&lt;0),AND(R41&lt;&gt;"",R41&lt;0)),"EN RETARD",IF(OR(AND(N41&lt;&gt;"",N41&lt;=50),AND(R41&lt;&gt;"",R41&lt;=30)),"À prévoir","À jour")))</f>
        <v/>
      </c>
      <c r="T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9" t="n"/>
      <c r="K42" s="8" t="n"/>
      <c r="L42" s="8" t="n"/>
      <c r="M42" s="10">
        <f>IF(OR(K42="",L42=""),"",K42+L42)</f>
        <v/>
      </c>
      <c r="N42" s="10">
        <f>IF(OR(M42="",I42=""),"",M42-I42)</f>
        <v/>
      </c>
      <c r="O42" s="9" t="n"/>
      <c r="P42" s="8" t="n"/>
      <c r="Q42" s="11">
        <f>IF(OR(O42="",P42=""),"",EDATE(O42,P42))</f>
        <v/>
      </c>
      <c r="R42" s="10">
        <f>IF(Q42="","",Q42-TODAY())</f>
        <v/>
      </c>
      <c r="S42" s="10">
        <f>IF(AND(N42="",R42=""),"",IF(OR(AND(N42&lt;&gt;"",N42&lt;0),AND(R42&lt;&gt;"",R42&lt;0)),"EN RETARD",IF(OR(AND(N42&lt;&gt;"",N42&lt;=50),AND(R42&lt;&gt;"",R42&lt;=30)),"À prévoir","À jour")))</f>
        <v/>
      </c>
      <c r="T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9" t="n"/>
      <c r="K43" s="8" t="n"/>
      <c r="L43" s="8" t="n"/>
      <c r="M43" s="10">
        <f>IF(OR(K43="",L43=""),"",K43+L43)</f>
        <v/>
      </c>
      <c r="N43" s="10">
        <f>IF(OR(M43="",I43=""),"",M43-I43)</f>
        <v/>
      </c>
      <c r="O43" s="9" t="n"/>
      <c r="P43" s="8" t="n"/>
      <c r="Q43" s="11">
        <f>IF(OR(O43="",P43=""),"",EDATE(O43,P43))</f>
        <v/>
      </c>
      <c r="R43" s="10">
        <f>IF(Q43="","",Q43-TODAY())</f>
        <v/>
      </c>
      <c r="S43" s="10">
        <f>IF(AND(N43="",R43=""),"",IF(OR(AND(N43&lt;&gt;"",N43&lt;0),AND(R43&lt;&gt;"",R43&lt;0)),"EN RETARD",IF(OR(AND(N43&lt;&gt;"",N43&lt;=50),AND(R43&lt;&gt;"",R43&lt;=30)),"À prévoir","À jour")))</f>
        <v/>
      </c>
      <c r="T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9" t="n"/>
      <c r="K44" s="8" t="n"/>
      <c r="L44" s="8" t="n"/>
      <c r="M44" s="10">
        <f>IF(OR(K44="",L44=""),"",K44+L44)</f>
        <v/>
      </c>
      <c r="N44" s="10">
        <f>IF(OR(M44="",I44=""),"",M44-I44)</f>
        <v/>
      </c>
      <c r="O44" s="9" t="n"/>
      <c r="P44" s="8" t="n"/>
      <c r="Q44" s="11">
        <f>IF(OR(O44="",P44=""),"",EDATE(O44,P44))</f>
        <v/>
      </c>
      <c r="R44" s="10">
        <f>IF(Q44="","",Q44-TODAY())</f>
        <v/>
      </c>
      <c r="S44" s="10">
        <f>IF(AND(N44="",R44=""),"",IF(OR(AND(N44&lt;&gt;"",N44&lt;0),AND(R44&lt;&gt;"",R44&lt;0)),"EN RETARD",IF(OR(AND(N44&lt;&gt;"",N44&lt;=50),AND(R44&lt;&gt;"",R44&lt;=30)),"À prévoir","À jour")))</f>
        <v/>
      </c>
      <c r="T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9" t="n"/>
      <c r="K45" s="8" t="n"/>
      <c r="L45" s="8" t="n"/>
      <c r="M45" s="10">
        <f>IF(OR(K45="",L45=""),"",K45+L45)</f>
        <v/>
      </c>
      <c r="N45" s="10">
        <f>IF(OR(M45="",I45=""),"",M45-I45)</f>
        <v/>
      </c>
      <c r="O45" s="9" t="n"/>
      <c r="P45" s="8" t="n"/>
      <c r="Q45" s="11">
        <f>IF(OR(O45="",P45=""),"",EDATE(O45,P45))</f>
        <v/>
      </c>
      <c r="R45" s="10">
        <f>IF(Q45="","",Q45-TODAY())</f>
        <v/>
      </c>
      <c r="S45" s="10">
        <f>IF(AND(N45="",R45=""),"",IF(OR(AND(N45&lt;&gt;"",N45&lt;0),AND(R45&lt;&gt;"",R45&lt;0)),"EN RETARD",IF(OR(AND(N45&lt;&gt;"",N45&lt;=50),AND(R45&lt;&gt;"",R45&lt;=30)),"À prévoir","À jour")))</f>
        <v/>
      </c>
      <c r="T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9" t="n"/>
      <c r="K46" s="8" t="n"/>
      <c r="L46" s="8" t="n"/>
      <c r="M46" s="10">
        <f>IF(OR(K46="",L46=""),"",K46+L46)</f>
        <v/>
      </c>
      <c r="N46" s="10">
        <f>IF(OR(M46="",I46=""),"",M46-I46)</f>
        <v/>
      </c>
      <c r="O46" s="9" t="n"/>
      <c r="P46" s="8" t="n"/>
      <c r="Q46" s="11">
        <f>IF(OR(O46="",P46=""),"",EDATE(O46,P46))</f>
        <v/>
      </c>
      <c r="R46" s="10">
        <f>IF(Q46="","",Q46-TODAY())</f>
        <v/>
      </c>
      <c r="S46" s="10">
        <f>IF(AND(N46="",R46=""),"",IF(OR(AND(N46&lt;&gt;"",N46&lt;0),AND(R46&lt;&gt;"",R46&lt;0)),"EN RETARD",IF(OR(AND(N46&lt;&gt;"",N46&lt;=50),AND(R46&lt;&gt;"",R46&lt;=30)),"À prévoir","À jour")))</f>
        <v/>
      </c>
      <c r="T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9" t="n"/>
      <c r="K47" s="8" t="n"/>
      <c r="L47" s="8" t="n"/>
      <c r="M47" s="10">
        <f>IF(OR(K47="",L47=""),"",K47+L47)</f>
        <v/>
      </c>
      <c r="N47" s="10">
        <f>IF(OR(M47="",I47=""),"",M47-I47)</f>
        <v/>
      </c>
      <c r="O47" s="9" t="n"/>
      <c r="P47" s="8" t="n"/>
      <c r="Q47" s="11">
        <f>IF(OR(O47="",P47=""),"",EDATE(O47,P47))</f>
        <v/>
      </c>
      <c r="R47" s="10">
        <f>IF(Q47="","",Q47-TODAY())</f>
        <v/>
      </c>
      <c r="S47" s="10">
        <f>IF(AND(N47="",R47=""),"",IF(OR(AND(N47&lt;&gt;"",N47&lt;0),AND(R47&lt;&gt;"",R47&lt;0)),"EN RETARD",IF(OR(AND(N47&lt;&gt;"",N47&lt;=50),AND(R47&lt;&gt;"",R47&lt;=30)),"À prévoir","À jour")))</f>
        <v/>
      </c>
      <c r="T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9" t="n"/>
      <c r="K48" s="8" t="n"/>
      <c r="L48" s="8" t="n"/>
      <c r="M48" s="10">
        <f>IF(OR(K48="",L48=""),"",K48+L48)</f>
        <v/>
      </c>
      <c r="N48" s="10">
        <f>IF(OR(M48="",I48=""),"",M48-I48)</f>
        <v/>
      </c>
      <c r="O48" s="9" t="n"/>
      <c r="P48" s="8" t="n"/>
      <c r="Q48" s="11">
        <f>IF(OR(O48="",P48=""),"",EDATE(O48,P48))</f>
        <v/>
      </c>
      <c r="R48" s="10">
        <f>IF(Q48="","",Q48-TODAY())</f>
        <v/>
      </c>
      <c r="S48" s="10">
        <f>IF(AND(N48="",R48=""),"",IF(OR(AND(N48&lt;&gt;"",N48&lt;0),AND(R48&lt;&gt;"",R48&lt;0)),"EN RETARD",IF(OR(AND(N48&lt;&gt;"",N48&lt;=50),AND(R48&lt;&gt;"",R48&lt;=30)),"À prévoir","À jour")))</f>
        <v/>
      </c>
      <c r="T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9" t="n"/>
      <c r="K49" s="8" t="n"/>
      <c r="L49" s="8" t="n"/>
      <c r="M49" s="10">
        <f>IF(OR(K49="",L49=""),"",K49+L49)</f>
        <v/>
      </c>
      <c r="N49" s="10">
        <f>IF(OR(M49="",I49=""),"",M49-I49)</f>
        <v/>
      </c>
      <c r="O49" s="9" t="n"/>
      <c r="P49" s="8" t="n"/>
      <c r="Q49" s="11">
        <f>IF(OR(O49="",P49=""),"",EDATE(O49,P49))</f>
        <v/>
      </c>
      <c r="R49" s="10">
        <f>IF(Q49="","",Q49-TODAY())</f>
        <v/>
      </c>
      <c r="S49" s="10">
        <f>IF(AND(N49="",R49=""),"",IF(OR(AND(N49&lt;&gt;"",N49&lt;0),AND(R49&lt;&gt;"",R49&lt;0)),"EN RETARD",IF(OR(AND(N49&lt;&gt;"",N49&lt;=50),AND(R49&lt;&gt;"",R49&lt;=30)),"À prévoir","À jour")))</f>
        <v/>
      </c>
      <c r="T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9" t="n"/>
      <c r="K50" s="8" t="n"/>
      <c r="L50" s="8" t="n"/>
      <c r="M50" s="10">
        <f>IF(OR(K50="",L50=""),"",K50+L50)</f>
        <v/>
      </c>
      <c r="N50" s="10">
        <f>IF(OR(M50="",I50=""),"",M50-I50)</f>
        <v/>
      </c>
      <c r="O50" s="9" t="n"/>
      <c r="P50" s="8" t="n"/>
      <c r="Q50" s="11">
        <f>IF(OR(O50="",P50=""),"",EDATE(O50,P50))</f>
        <v/>
      </c>
      <c r="R50" s="10">
        <f>IF(Q50="","",Q50-TODAY())</f>
        <v/>
      </c>
      <c r="S50" s="10">
        <f>IF(AND(N50="",R50=""),"",IF(OR(AND(N50&lt;&gt;"",N50&lt;0),AND(R50&lt;&gt;"",R50&lt;0)),"EN RETARD",IF(OR(AND(N50&lt;&gt;"",N50&lt;=50),AND(R50&lt;&gt;"",R50&lt;=30)),"À prévoir","À jour")))</f>
        <v/>
      </c>
      <c r="T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9" t="n"/>
      <c r="K51" s="8" t="n"/>
      <c r="L51" s="8" t="n"/>
      <c r="M51" s="10">
        <f>IF(OR(K51="",L51=""),"",K51+L51)</f>
        <v/>
      </c>
      <c r="N51" s="10">
        <f>IF(OR(M51="",I51=""),"",M51-I51)</f>
        <v/>
      </c>
      <c r="O51" s="9" t="n"/>
      <c r="P51" s="8" t="n"/>
      <c r="Q51" s="11">
        <f>IF(OR(O51="",P51=""),"",EDATE(O51,P51))</f>
        <v/>
      </c>
      <c r="R51" s="10">
        <f>IF(Q51="","",Q51-TODAY())</f>
        <v/>
      </c>
      <c r="S51" s="10">
        <f>IF(AND(N51="",R51=""),"",IF(OR(AND(N51&lt;&gt;"",N51&lt;0),AND(R51&lt;&gt;"",R51&lt;0)),"EN RETARD",IF(OR(AND(N51&lt;&gt;"",N51&lt;=50),AND(R51&lt;&gt;"",R51&lt;=30)),"À prévoir","À jour")))</f>
        <v/>
      </c>
      <c r="T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9" t="n"/>
      <c r="K52" s="8" t="n"/>
      <c r="L52" s="8" t="n"/>
      <c r="M52" s="10">
        <f>IF(OR(K52="",L52=""),"",K52+L52)</f>
        <v/>
      </c>
      <c r="N52" s="10">
        <f>IF(OR(M52="",I52=""),"",M52-I52)</f>
        <v/>
      </c>
      <c r="O52" s="9" t="n"/>
      <c r="P52" s="8" t="n"/>
      <c r="Q52" s="11">
        <f>IF(OR(O52="",P52=""),"",EDATE(O52,P52))</f>
        <v/>
      </c>
      <c r="R52" s="10">
        <f>IF(Q52="","",Q52-TODAY())</f>
        <v/>
      </c>
      <c r="S52" s="10">
        <f>IF(AND(N52="",R52=""),"",IF(OR(AND(N52&lt;&gt;"",N52&lt;0),AND(R52&lt;&gt;"",R52&lt;0)),"EN RETARD",IF(OR(AND(N52&lt;&gt;"",N52&lt;=50),AND(R52&lt;&gt;"",R52&lt;=30)),"À prévoir","À jour")))</f>
        <v/>
      </c>
      <c r="T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9" t="n"/>
      <c r="K53" s="8" t="n"/>
      <c r="L53" s="8" t="n"/>
      <c r="M53" s="10">
        <f>IF(OR(K53="",L53=""),"",K53+L53)</f>
        <v/>
      </c>
      <c r="N53" s="10">
        <f>IF(OR(M53="",I53=""),"",M53-I53)</f>
        <v/>
      </c>
      <c r="O53" s="9" t="n"/>
      <c r="P53" s="8" t="n"/>
      <c r="Q53" s="11">
        <f>IF(OR(O53="",P53=""),"",EDATE(O53,P53))</f>
        <v/>
      </c>
      <c r="R53" s="10">
        <f>IF(Q53="","",Q53-TODAY())</f>
        <v/>
      </c>
      <c r="S53" s="10">
        <f>IF(AND(N53="",R53=""),"",IF(OR(AND(N53&lt;&gt;"",N53&lt;0),AND(R53&lt;&gt;"",R53&lt;0)),"EN RETARD",IF(OR(AND(N53&lt;&gt;"",N53&lt;=50),AND(R53&lt;&gt;"",R53&lt;=30)),"À prévoir","À jour")))</f>
        <v/>
      </c>
      <c r="T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9" t="n"/>
      <c r="K54" s="8" t="n"/>
      <c r="L54" s="8" t="n"/>
      <c r="M54" s="10">
        <f>IF(OR(K54="",L54=""),"",K54+L54)</f>
        <v/>
      </c>
      <c r="N54" s="10">
        <f>IF(OR(M54="",I54=""),"",M54-I54)</f>
        <v/>
      </c>
      <c r="O54" s="9" t="n"/>
      <c r="P54" s="8" t="n"/>
      <c r="Q54" s="11">
        <f>IF(OR(O54="",P54=""),"",EDATE(O54,P54))</f>
        <v/>
      </c>
      <c r="R54" s="10">
        <f>IF(Q54="","",Q54-TODAY())</f>
        <v/>
      </c>
      <c r="S54" s="10">
        <f>IF(AND(N54="",R54=""),"",IF(OR(AND(N54&lt;&gt;"",N54&lt;0),AND(R54&lt;&gt;"",R54&lt;0)),"EN RETARD",IF(OR(AND(N54&lt;&gt;"",N54&lt;=50),AND(R54&lt;&gt;"",R54&lt;=30)),"À prévoir","À jour")))</f>
        <v/>
      </c>
      <c r="T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9" t="n"/>
      <c r="K55" s="8" t="n"/>
      <c r="L55" s="8" t="n"/>
      <c r="M55" s="10">
        <f>IF(OR(K55="",L55=""),"",K55+L55)</f>
        <v/>
      </c>
      <c r="N55" s="10">
        <f>IF(OR(M55="",I55=""),"",M55-I55)</f>
        <v/>
      </c>
      <c r="O55" s="9" t="n"/>
      <c r="P55" s="8" t="n"/>
      <c r="Q55" s="11">
        <f>IF(OR(O55="",P55=""),"",EDATE(O55,P55))</f>
        <v/>
      </c>
      <c r="R55" s="10">
        <f>IF(Q55="","",Q55-TODAY())</f>
        <v/>
      </c>
      <c r="S55" s="10">
        <f>IF(AND(N55="",R55=""),"",IF(OR(AND(N55&lt;&gt;"",N55&lt;0),AND(R55&lt;&gt;"",R55&lt;0)),"EN RETARD",IF(OR(AND(N55&lt;&gt;"",N55&lt;=50),AND(R55&lt;&gt;"",R55&lt;=30)),"À prévoir","À jour")))</f>
        <v/>
      </c>
      <c r="T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9" t="n"/>
      <c r="K56" s="8" t="n"/>
      <c r="L56" s="8" t="n"/>
      <c r="M56" s="10">
        <f>IF(OR(K56="",L56=""),"",K56+L56)</f>
        <v/>
      </c>
      <c r="N56" s="10">
        <f>IF(OR(M56="",I56=""),"",M56-I56)</f>
        <v/>
      </c>
      <c r="O56" s="9" t="n"/>
      <c r="P56" s="8" t="n"/>
      <c r="Q56" s="11">
        <f>IF(OR(O56="",P56=""),"",EDATE(O56,P56))</f>
        <v/>
      </c>
      <c r="R56" s="10">
        <f>IF(Q56="","",Q56-TODAY())</f>
        <v/>
      </c>
      <c r="S56" s="10">
        <f>IF(AND(N56="",R56=""),"",IF(OR(AND(N56&lt;&gt;"",N56&lt;0),AND(R56&lt;&gt;"",R56&lt;0)),"EN RETARD",IF(OR(AND(N56&lt;&gt;"",N56&lt;=50),AND(R56&lt;&gt;"",R56&lt;=30)),"À prévoir","À jour")))</f>
        <v/>
      </c>
      <c r="T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9" t="n"/>
      <c r="K57" s="8" t="n"/>
      <c r="L57" s="8" t="n"/>
      <c r="M57" s="10">
        <f>IF(OR(K57="",L57=""),"",K57+L57)</f>
        <v/>
      </c>
      <c r="N57" s="10">
        <f>IF(OR(M57="",I57=""),"",M57-I57)</f>
        <v/>
      </c>
      <c r="O57" s="9" t="n"/>
      <c r="P57" s="8" t="n"/>
      <c r="Q57" s="11">
        <f>IF(OR(O57="",P57=""),"",EDATE(O57,P57))</f>
        <v/>
      </c>
      <c r="R57" s="10">
        <f>IF(Q57="","",Q57-TODAY())</f>
        <v/>
      </c>
      <c r="S57" s="10">
        <f>IF(AND(N57="",R57=""),"",IF(OR(AND(N57&lt;&gt;"",N57&lt;0),AND(R57&lt;&gt;"",R57&lt;0)),"EN RETARD",IF(OR(AND(N57&lt;&gt;"",N57&lt;=50),AND(R57&lt;&gt;"",R57&lt;=30)),"À prévoir","À jour")))</f>
        <v/>
      </c>
      <c r="T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9" t="n"/>
      <c r="K58" s="8" t="n"/>
      <c r="L58" s="8" t="n"/>
      <c r="M58" s="10">
        <f>IF(OR(K58="",L58=""),"",K58+L58)</f>
        <v/>
      </c>
      <c r="N58" s="10">
        <f>IF(OR(M58="",I58=""),"",M58-I58)</f>
        <v/>
      </c>
      <c r="O58" s="9" t="n"/>
      <c r="P58" s="8" t="n"/>
      <c r="Q58" s="11">
        <f>IF(OR(O58="",P58=""),"",EDATE(O58,P58))</f>
        <v/>
      </c>
      <c r="R58" s="10">
        <f>IF(Q58="","",Q58-TODAY())</f>
        <v/>
      </c>
      <c r="S58" s="10">
        <f>IF(AND(N58="",R58=""),"",IF(OR(AND(N58&lt;&gt;"",N58&lt;0),AND(R58&lt;&gt;"",R58&lt;0)),"EN RETARD",IF(OR(AND(N58&lt;&gt;"",N58&lt;=50),AND(R58&lt;&gt;"",R58&lt;=30)),"À prévoir","À jour")))</f>
        <v/>
      </c>
      <c r="T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9" t="n"/>
      <c r="K59" s="8" t="n"/>
      <c r="L59" s="8" t="n"/>
      <c r="M59" s="10">
        <f>IF(OR(K59="",L59=""),"",K59+L59)</f>
        <v/>
      </c>
      <c r="N59" s="10">
        <f>IF(OR(M59="",I59=""),"",M59-I59)</f>
        <v/>
      </c>
      <c r="O59" s="9" t="n"/>
      <c r="P59" s="8" t="n"/>
      <c r="Q59" s="11">
        <f>IF(OR(O59="",P59=""),"",EDATE(O59,P59))</f>
        <v/>
      </c>
      <c r="R59" s="10">
        <f>IF(Q59="","",Q59-TODAY())</f>
        <v/>
      </c>
      <c r="S59" s="10">
        <f>IF(AND(N59="",R59=""),"",IF(OR(AND(N59&lt;&gt;"",N59&lt;0),AND(R59&lt;&gt;"",R59&lt;0)),"EN RETARD",IF(OR(AND(N59&lt;&gt;"",N59&lt;=50),AND(R59&lt;&gt;"",R59&lt;=30)),"À prévoir","À jour")))</f>
        <v/>
      </c>
      <c r="T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9" t="n"/>
      <c r="K60" s="8" t="n"/>
      <c r="L60" s="8" t="n"/>
      <c r="M60" s="10">
        <f>IF(OR(K60="",L60=""),"",K60+L60)</f>
        <v/>
      </c>
      <c r="N60" s="10">
        <f>IF(OR(M60="",I60=""),"",M60-I60)</f>
        <v/>
      </c>
      <c r="O60" s="9" t="n"/>
      <c r="P60" s="8" t="n"/>
      <c r="Q60" s="11">
        <f>IF(OR(O60="",P60=""),"",EDATE(O60,P60))</f>
        <v/>
      </c>
      <c r="R60" s="10">
        <f>IF(Q60="","",Q60-TODAY())</f>
        <v/>
      </c>
      <c r="S60" s="10">
        <f>IF(AND(N60="",R60=""),"",IF(OR(AND(N60&lt;&gt;"",N60&lt;0),AND(R60&lt;&gt;"",R60&lt;0)),"EN RETARD",IF(OR(AND(N60&lt;&gt;"",N60&lt;=50),AND(R60&lt;&gt;"",R60&lt;=30)),"À prévoir","À jour")))</f>
        <v/>
      </c>
      <c r="T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9" t="n"/>
      <c r="K61" s="8" t="n"/>
      <c r="L61" s="8" t="n"/>
      <c r="M61" s="10">
        <f>IF(OR(K61="",L61=""),"",K61+L61)</f>
        <v/>
      </c>
      <c r="N61" s="10">
        <f>IF(OR(M61="",I61=""),"",M61-I61)</f>
        <v/>
      </c>
      <c r="O61" s="9" t="n"/>
      <c r="P61" s="8" t="n"/>
      <c r="Q61" s="11">
        <f>IF(OR(O61="",P61=""),"",EDATE(O61,P61))</f>
        <v/>
      </c>
      <c r="R61" s="10">
        <f>IF(Q61="","",Q61-TODAY())</f>
        <v/>
      </c>
      <c r="S61" s="10">
        <f>IF(AND(N61="",R61=""),"",IF(OR(AND(N61&lt;&gt;"",N61&lt;0),AND(R61&lt;&gt;"",R61&lt;0)),"EN RETARD",IF(OR(AND(N61&lt;&gt;"",N61&lt;=50),AND(R61&lt;&gt;"",R61&lt;=30)),"À prévoir","À jour")))</f>
        <v/>
      </c>
      <c r="T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9" t="n"/>
      <c r="K62" s="8" t="n"/>
      <c r="L62" s="8" t="n"/>
      <c r="M62" s="10">
        <f>IF(OR(K62="",L62=""),"",K62+L62)</f>
        <v/>
      </c>
      <c r="N62" s="10">
        <f>IF(OR(M62="",I62=""),"",M62-I62)</f>
        <v/>
      </c>
      <c r="O62" s="9" t="n"/>
      <c r="P62" s="8" t="n"/>
      <c r="Q62" s="11">
        <f>IF(OR(O62="",P62=""),"",EDATE(O62,P62))</f>
        <v/>
      </c>
      <c r="R62" s="10">
        <f>IF(Q62="","",Q62-TODAY())</f>
        <v/>
      </c>
      <c r="S62" s="10">
        <f>IF(AND(N62="",R62=""),"",IF(OR(AND(N62&lt;&gt;"",N62&lt;0),AND(R62&lt;&gt;"",R62&lt;0)),"EN RETARD",IF(OR(AND(N62&lt;&gt;"",N62&lt;=50),AND(R62&lt;&gt;"",R62&lt;=30)),"À prévoir","À jour")))</f>
        <v/>
      </c>
      <c r="T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9" t="n"/>
      <c r="K63" s="8" t="n"/>
      <c r="L63" s="8" t="n"/>
      <c r="M63" s="10">
        <f>IF(OR(K63="",L63=""),"",K63+L63)</f>
        <v/>
      </c>
      <c r="N63" s="10">
        <f>IF(OR(M63="",I63=""),"",M63-I63)</f>
        <v/>
      </c>
      <c r="O63" s="9" t="n"/>
      <c r="P63" s="8" t="n"/>
      <c r="Q63" s="11">
        <f>IF(OR(O63="",P63=""),"",EDATE(O63,P63))</f>
        <v/>
      </c>
      <c r="R63" s="10">
        <f>IF(Q63="","",Q63-TODAY())</f>
        <v/>
      </c>
      <c r="S63" s="10">
        <f>IF(AND(N63="",R63=""),"",IF(OR(AND(N63&lt;&gt;"",N63&lt;0),AND(R63&lt;&gt;"",R63&lt;0)),"EN RETARD",IF(OR(AND(N63&lt;&gt;"",N63&lt;=50),AND(R63&lt;&gt;"",R63&lt;=30)),"À prévoir","À jour")))</f>
        <v/>
      </c>
      <c r="T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9" t="n"/>
      <c r="K64" s="8" t="n"/>
      <c r="L64" s="8" t="n"/>
      <c r="M64" s="10">
        <f>IF(OR(K64="",L64=""),"",K64+L64)</f>
        <v/>
      </c>
      <c r="N64" s="10">
        <f>IF(OR(M64="",I64=""),"",M64-I64)</f>
        <v/>
      </c>
      <c r="O64" s="9" t="n"/>
      <c r="P64" s="8" t="n"/>
      <c r="Q64" s="11">
        <f>IF(OR(O64="",P64=""),"",EDATE(O64,P64))</f>
        <v/>
      </c>
      <c r="R64" s="10">
        <f>IF(Q64="","",Q64-TODAY())</f>
        <v/>
      </c>
      <c r="S64" s="10">
        <f>IF(AND(N64="",R64=""),"",IF(OR(AND(N64&lt;&gt;"",N64&lt;0),AND(R64&lt;&gt;"",R64&lt;0)),"EN RETARD",IF(OR(AND(N64&lt;&gt;"",N64&lt;=50),AND(R64&lt;&gt;"",R64&lt;=30)),"À prévoir","À jour")))</f>
        <v/>
      </c>
      <c r="T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9" t="n"/>
      <c r="K65" s="8" t="n"/>
      <c r="L65" s="8" t="n"/>
      <c r="M65" s="10">
        <f>IF(OR(K65="",L65=""),"",K65+L65)</f>
        <v/>
      </c>
      <c r="N65" s="10">
        <f>IF(OR(M65="",I65=""),"",M65-I65)</f>
        <v/>
      </c>
      <c r="O65" s="9" t="n"/>
      <c r="P65" s="8" t="n"/>
      <c r="Q65" s="11">
        <f>IF(OR(O65="",P65=""),"",EDATE(O65,P65))</f>
        <v/>
      </c>
      <c r="R65" s="10">
        <f>IF(Q65="","",Q65-TODAY())</f>
        <v/>
      </c>
      <c r="S65" s="10">
        <f>IF(AND(N65="",R65=""),"",IF(OR(AND(N65&lt;&gt;"",N65&lt;0),AND(R65&lt;&gt;"",R65&lt;0)),"EN RETARD",IF(OR(AND(N65&lt;&gt;"",N65&lt;=50),AND(R65&lt;&gt;"",R65&lt;=30)),"À prévoir","À jour")))</f>
        <v/>
      </c>
      <c r="T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9" t="n"/>
      <c r="K66" s="8" t="n"/>
      <c r="L66" s="8" t="n"/>
      <c r="M66" s="10">
        <f>IF(OR(K66="",L66=""),"",K66+L66)</f>
        <v/>
      </c>
      <c r="N66" s="10">
        <f>IF(OR(M66="",I66=""),"",M66-I66)</f>
        <v/>
      </c>
      <c r="O66" s="9" t="n"/>
      <c r="P66" s="8" t="n"/>
      <c r="Q66" s="11">
        <f>IF(OR(O66="",P66=""),"",EDATE(O66,P66))</f>
        <v/>
      </c>
      <c r="R66" s="10">
        <f>IF(Q66="","",Q66-TODAY())</f>
        <v/>
      </c>
      <c r="S66" s="10">
        <f>IF(AND(N66="",R66=""),"",IF(OR(AND(N66&lt;&gt;"",N66&lt;0),AND(R66&lt;&gt;"",R66&lt;0)),"EN RETARD",IF(OR(AND(N66&lt;&gt;"",N66&lt;=50),AND(R66&lt;&gt;"",R66&lt;=30)),"À prévoir","À jour")))</f>
        <v/>
      </c>
      <c r="T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9" t="n"/>
      <c r="K67" s="8" t="n"/>
      <c r="L67" s="8" t="n"/>
      <c r="M67" s="10">
        <f>IF(OR(K67="",L67=""),"",K67+L67)</f>
        <v/>
      </c>
      <c r="N67" s="10">
        <f>IF(OR(M67="",I67=""),"",M67-I67)</f>
        <v/>
      </c>
      <c r="O67" s="9" t="n"/>
      <c r="P67" s="8" t="n"/>
      <c r="Q67" s="11">
        <f>IF(OR(O67="",P67=""),"",EDATE(O67,P67))</f>
        <v/>
      </c>
      <c r="R67" s="10">
        <f>IF(Q67="","",Q67-TODAY())</f>
        <v/>
      </c>
      <c r="S67" s="10">
        <f>IF(AND(N67="",R67=""),"",IF(OR(AND(N67&lt;&gt;"",N67&lt;0),AND(R67&lt;&gt;"",R67&lt;0)),"EN RETARD",IF(OR(AND(N67&lt;&gt;"",N67&lt;=50),AND(R67&lt;&gt;"",R67&lt;=30)),"À prévoir","À jour")))</f>
        <v/>
      </c>
      <c r="T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9" t="n"/>
      <c r="K68" s="8" t="n"/>
      <c r="L68" s="8" t="n"/>
      <c r="M68" s="10">
        <f>IF(OR(K68="",L68=""),"",K68+L68)</f>
        <v/>
      </c>
      <c r="N68" s="10">
        <f>IF(OR(M68="",I68=""),"",M68-I68)</f>
        <v/>
      </c>
      <c r="O68" s="9" t="n"/>
      <c r="P68" s="8" t="n"/>
      <c r="Q68" s="11">
        <f>IF(OR(O68="",P68=""),"",EDATE(O68,P68))</f>
        <v/>
      </c>
      <c r="R68" s="10">
        <f>IF(Q68="","",Q68-TODAY())</f>
        <v/>
      </c>
      <c r="S68" s="10">
        <f>IF(AND(N68="",R68=""),"",IF(OR(AND(N68&lt;&gt;"",N68&lt;0),AND(R68&lt;&gt;"",R68&lt;0)),"EN RETARD",IF(OR(AND(N68&lt;&gt;"",N68&lt;=50),AND(R68&lt;&gt;"",R68&lt;=30)),"À prévoir","À jour")))</f>
        <v/>
      </c>
      <c r="T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9" t="n"/>
      <c r="K69" s="8" t="n"/>
      <c r="L69" s="8" t="n"/>
      <c r="M69" s="10">
        <f>IF(OR(K69="",L69=""),"",K69+L69)</f>
        <v/>
      </c>
      <c r="N69" s="10">
        <f>IF(OR(M69="",I69=""),"",M69-I69)</f>
        <v/>
      </c>
      <c r="O69" s="9" t="n"/>
      <c r="P69" s="8" t="n"/>
      <c r="Q69" s="11">
        <f>IF(OR(O69="",P69=""),"",EDATE(O69,P69))</f>
        <v/>
      </c>
      <c r="R69" s="10">
        <f>IF(Q69="","",Q69-TODAY())</f>
        <v/>
      </c>
      <c r="S69" s="10">
        <f>IF(AND(N69="",R69=""),"",IF(OR(AND(N69&lt;&gt;"",N69&lt;0),AND(R69&lt;&gt;"",R69&lt;0)),"EN RETARD",IF(OR(AND(N69&lt;&gt;"",N69&lt;=50),AND(R69&lt;&gt;"",R69&lt;=30)),"À prévoir","À jour")))</f>
        <v/>
      </c>
      <c r="T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9" t="n"/>
      <c r="K70" s="8" t="n"/>
      <c r="L70" s="8" t="n"/>
      <c r="M70" s="10">
        <f>IF(OR(K70="",L70=""),"",K70+L70)</f>
        <v/>
      </c>
      <c r="N70" s="10">
        <f>IF(OR(M70="",I70=""),"",M70-I70)</f>
        <v/>
      </c>
      <c r="O70" s="9" t="n"/>
      <c r="P70" s="8" t="n"/>
      <c r="Q70" s="11">
        <f>IF(OR(O70="",P70=""),"",EDATE(O70,P70))</f>
        <v/>
      </c>
      <c r="R70" s="10">
        <f>IF(Q70="","",Q70-TODAY())</f>
        <v/>
      </c>
      <c r="S70" s="10">
        <f>IF(AND(N70="",R70=""),"",IF(OR(AND(N70&lt;&gt;"",N70&lt;0),AND(R70&lt;&gt;"",R70&lt;0)),"EN RETARD",IF(OR(AND(N70&lt;&gt;"",N70&lt;=50),AND(R70&lt;&gt;"",R70&lt;=30)),"À prévoir","À jour")))</f>
        <v/>
      </c>
      <c r="T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9" t="n"/>
      <c r="K71" s="8" t="n"/>
      <c r="L71" s="8" t="n"/>
      <c r="M71" s="10">
        <f>IF(OR(K71="",L71=""),"",K71+L71)</f>
        <v/>
      </c>
      <c r="N71" s="10">
        <f>IF(OR(M71="",I71=""),"",M71-I71)</f>
        <v/>
      </c>
      <c r="O71" s="9" t="n"/>
      <c r="P71" s="8" t="n"/>
      <c r="Q71" s="11">
        <f>IF(OR(O71="",P71=""),"",EDATE(O71,P71))</f>
        <v/>
      </c>
      <c r="R71" s="10">
        <f>IF(Q71="","",Q71-TODAY())</f>
        <v/>
      </c>
      <c r="S71" s="10">
        <f>IF(AND(N71="",R71=""),"",IF(OR(AND(N71&lt;&gt;"",N71&lt;0),AND(R71&lt;&gt;"",R71&lt;0)),"EN RETARD",IF(OR(AND(N71&lt;&gt;"",N71&lt;=50),AND(R71&lt;&gt;"",R71&lt;=30)),"À prévoir","À jour")))</f>
        <v/>
      </c>
      <c r="T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9" t="n"/>
      <c r="K72" s="8" t="n"/>
      <c r="L72" s="8" t="n"/>
      <c r="M72" s="10">
        <f>IF(OR(K72="",L72=""),"",K72+L72)</f>
        <v/>
      </c>
      <c r="N72" s="10">
        <f>IF(OR(M72="",I72=""),"",M72-I72)</f>
        <v/>
      </c>
      <c r="O72" s="9" t="n"/>
      <c r="P72" s="8" t="n"/>
      <c r="Q72" s="11">
        <f>IF(OR(O72="",P72=""),"",EDATE(O72,P72))</f>
        <v/>
      </c>
      <c r="R72" s="10">
        <f>IF(Q72="","",Q72-TODAY())</f>
        <v/>
      </c>
      <c r="S72" s="10">
        <f>IF(AND(N72="",R72=""),"",IF(OR(AND(N72&lt;&gt;"",N72&lt;0),AND(R72&lt;&gt;"",R72&lt;0)),"EN RETARD",IF(OR(AND(N72&lt;&gt;"",N72&lt;=50),AND(R72&lt;&gt;"",R72&lt;=30)),"À prévoir","À jour")))</f>
        <v/>
      </c>
      <c r="T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9" t="n"/>
      <c r="K73" s="8" t="n"/>
      <c r="L73" s="8" t="n"/>
      <c r="M73" s="10">
        <f>IF(OR(K73="",L73=""),"",K73+L73)</f>
        <v/>
      </c>
      <c r="N73" s="10">
        <f>IF(OR(M73="",I73=""),"",M73-I73)</f>
        <v/>
      </c>
      <c r="O73" s="9" t="n"/>
      <c r="P73" s="8" t="n"/>
      <c r="Q73" s="11">
        <f>IF(OR(O73="",P73=""),"",EDATE(O73,P73))</f>
        <v/>
      </c>
      <c r="R73" s="10">
        <f>IF(Q73="","",Q73-TODAY())</f>
        <v/>
      </c>
      <c r="S73" s="10">
        <f>IF(AND(N73="",R73=""),"",IF(OR(AND(N73&lt;&gt;"",N73&lt;0),AND(R73&lt;&gt;"",R73&lt;0)),"EN RETARD",IF(OR(AND(N73&lt;&gt;"",N73&lt;=50),AND(R73&lt;&gt;"",R73&lt;=30)),"À prévoir","À jour")))</f>
        <v/>
      </c>
      <c r="T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9" t="n"/>
      <c r="K74" s="8" t="n"/>
      <c r="L74" s="8" t="n"/>
      <c r="M74" s="10">
        <f>IF(OR(K74="",L74=""),"",K74+L74)</f>
        <v/>
      </c>
      <c r="N74" s="10">
        <f>IF(OR(M74="",I74=""),"",M74-I74)</f>
        <v/>
      </c>
      <c r="O74" s="9" t="n"/>
      <c r="P74" s="8" t="n"/>
      <c r="Q74" s="11">
        <f>IF(OR(O74="",P74=""),"",EDATE(O74,P74))</f>
        <v/>
      </c>
      <c r="R74" s="10">
        <f>IF(Q74="","",Q74-TODAY())</f>
        <v/>
      </c>
      <c r="S74" s="10">
        <f>IF(AND(N74="",R74=""),"",IF(OR(AND(N74&lt;&gt;"",N74&lt;0),AND(R74&lt;&gt;"",R74&lt;0)),"EN RETARD",IF(OR(AND(N74&lt;&gt;"",N74&lt;=50),AND(R74&lt;&gt;"",R74&lt;=30)),"À prévoir","À jour")))</f>
        <v/>
      </c>
      <c r="T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9" t="n"/>
      <c r="K75" s="8" t="n"/>
      <c r="L75" s="8" t="n"/>
      <c r="M75" s="10">
        <f>IF(OR(K75="",L75=""),"",K75+L75)</f>
        <v/>
      </c>
      <c r="N75" s="10">
        <f>IF(OR(M75="",I75=""),"",M75-I75)</f>
        <v/>
      </c>
      <c r="O75" s="9" t="n"/>
      <c r="P75" s="8" t="n"/>
      <c r="Q75" s="11">
        <f>IF(OR(O75="",P75=""),"",EDATE(O75,P75))</f>
        <v/>
      </c>
      <c r="R75" s="10">
        <f>IF(Q75="","",Q75-TODAY())</f>
        <v/>
      </c>
      <c r="S75" s="10">
        <f>IF(AND(N75="",R75=""),"",IF(OR(AND(N75&lt;&gt;"",N75&lt;0),AND(R75&lt;&gt;"",R75&lt;0)),"EN RETARD",IF(OR(AND(N75&lt;&gt;"",N75&lt;=50),AND(R75&lt;&gt;"",R75&lt;=30)),"À prévoir","À jour")))</f>
        <v/>
      </c>
      <c r="T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9" t="n"/>
      <c r="K76" s="8" t="n"/>
      <c r="L76" s="8" t="n"/>
      <c r="M76" s="10">
        <f>IF(OR(K76="",L76=""),"",K76+L76)</f>
        <v/>
      </c>
      <c r="N76" s="10">
        <f>IF(OR(M76="",I76=""),"",M76-I76)</f>
        <v/>
      </c>
      <c r="O76" s="9" t="n"/>
      <c r="P76" s="8" t="n"/>
      <c r="Q76" s="11">
        <f>IF(OR(O76="",P76=""),"",EDATE(O76,P76))</f>
        <v/>
      </c>
      <c r="R76" s="10">
        <f>IF(Q76="","",Q76-TODAY())</f>
        <v/>
      </c>
      <c r="S76" s="10">
        <f>IF(AND(N76="",R76=""),"",IF(OR(AND(N76&lt;&gt;"",N76&lt;0),AND(R76&lt;&gt;"",R76&lt;0)),"EN RETARD",IF(OR(AND(N76&lt;&gt;"",N76&lt;=50),AND(R76&lt;&gt;"",R76&lt;=30)),"À prévoir","À jour")))</f>
        <v/>
      </c>
      <c r="T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9" t="n"/>
      <c r="K77" s="8" t="n"/>
      <c r="L77" s="8" t="n"/>
      <c r="M77" s="10">
        <f>IF(OR(K77="",L77=""),"",K77+L77)</f>
        <v/>
      </c>
      <c r="N77" s="10">
        <f>IF(OR(M77="",I77=""),"",M77-I77)</f>
        <v/>
      </c>
      <c r="O77" s="9" t="n"/>
      <c r="P77" s="8" t="n"/>
      <c r="Q77" s="11">
        <f>IF(OR(O77="",P77=""),"",EDATE(O77,P77))</f>
        <v/>
      </c>
      <c r="R77" s="10">
        <f>IF(Q77="","",Q77-TODAY())</f>
        <v/>
      </c>
      <c r="S77" s="10">
        <f>IF(AND(N77="",R77=""),"",IF(OR(AND(N77&lt;&gt;"",N77&lt;0),AND(R77&lt;&gt;"",R77&lt;0)),"EN RETARD",IF(OR(AND(N77&lt;&gt;"",N77&lt;=50),AND(R77&lt;&gt;"",R77&lt;=30)),"À prévoir","À jour")))</f>
        <v/>
      </c>
      <c r="T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9" t="n"/>
      <c r="K78" s="8" t="n"/>
      <c r="L78" s="8" t="n"/>
      <c r="M78" s="10">
        <f>IF(OR(K78="",L78=""),"",K78+L78)</f>
        <v/>
      </c>
      <c r="N78" s="10">
        <f>IF(OR(M78="",I78=""),"",M78-I78)</f>
        <v/>
      </c>
      <c r="O78" s="9" t="n"/>
      <c r="P78" s="8" t="n"/>
      <c r="Q78" s="11">
        <f>IF(OR(O78="",P78=""),"",EDATE(O78,P78))</f>
        <v/>
      </c>
      <c r="R78" s="10">
        <f>IF(Q78="","",Q78-TODAY())</f>
        <v/>
      </c>
      <c r="S78" s="10">
        <f>IF(AND(N78="",R78=""),"",IF(OR(AND(N78&lt;&gt;"",N78&lt;0),AND(R78&lt;&gt;"",R78&lt;0)),"EN RETARD",IF(OR(AND(N78&lt;&gt;"",N78&lt;=50),AND(R78&lt;&gt;"",R78&lt;=30)),"À prévoir","À jour")))</f>
        <v/>
      </c>
      <c r="T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9" t="n"/>
      <c r="K79" s="8" t="n"/>
      <c r="L79" s="8" t="n"/>
      <c r="M79" s="10">
        <f>IF(OR(K79="",L79=""),"",K79+L79)</f>
        <v/>
      </c>
      <c r="N79" s="10">
        <f>IF(OR(M79="",I79=""),"",M79-I79)</f>
        <v/>
      </c>
      <c r="O79" s="9" t="n"/>
      <c r="P79" s="8" t="n"/>
      <c r="Q79" s="11">
        <f>IF(OR(O79="",P79=""),"",EDATE(O79,P79))</f>
        <v/>
      </c>
      <c r="R79" s="10">
        <f>IF(Q79="","",Q79-TODAY())</f>
        <v/>
      </c>
      <c r="S79" s="10">
        <f>IF(AND(N79="",R79=""),"",IF(OR(AND(N79&lt;&gt;"",N79&lt;0),AND(R79&lt;&gt;"",R79&lt;0)),"EN RETARD",IF(OR(AND(N79&lt;&gt;"",N79&lt;=50),AND(R79&lt;&gt;"",R79&lt;=30)),"À prévoir","À jour")))</f>
        <v/>
      </c>
      <c r="T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9" t="n"/>
      <c r="K80" s="8" t="n"/>
      <c r="L80" s="8" t="n"/>
      <c r="M80" s="10">
        <f>IF(OR(K80="",L80=""),"",K80+L80)</f>
        <v/>
      </c>
      <c r="N80" s="10">
        <f>IF(OR(M80="",I80=""),"",M80-I80)</f>
        <v/>
      </c>
      <c r="O80" s="9" t="n"/>
      <c r="P80" s="8" t="n"/>
      <c r="Q80" s="11">
        <f>IF(OR(O80="",P80=""),"",EDATE(O80,P80))</f>
        <v/>
      </c>
      <c r="R80" s="10">
        <f>IF(Q80="","",Q80-TODAY())</f>
        <v/>
      </c>
      <c r="S80" s="10">
        <f>IF(AND(N80="",R80=""),"",IF(OR(AND(N80&lt;&gt;"",N80&lt;0),AND(R80&lt;&gt;"",R80&lt;0)),"EN RETARD",IF(OR(AND(N80&lt;&gt;"",N80&lt;=50),AND(R80&lt;&gt;"",R80&lt;=30)),"À prévoir","À jour")))</f>
        <v/>
      </c>
      <c r="T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9" t="n"/>
      <c r="K81" s="8" t="n"/>
      <c r="L81" s="8" t="n"/>
      <c r="M81" s="10">
        <f>IF(OR(K81="",L81=""),"",K81+L81)</f>
        <v/>
      </c>
      <c r="N81" s="10">
        <f>IF(OR(M81="",I81=""),"",M81-I81)</f>
        <v/>
      </c>
      <c r="O81" s="9" t="n"/>
      <c r="P81" s="8" t="n"/>
      <c r="Q81" s="11">
        <f>IF(OR(O81="",P81=""),"",EDATE(O81,P81))</f>
        <v/>
      </c>
      <c r="R81" s="10">
        <f>IF(Q81="","",Q81-TODAY())</f>
        <v/>
      </c>
      <c r="S81" s="10">
        <f>IF(AND(N81="",R81=""),"",IF(OR(AND(N81&lt;&gt;"",N81&lt;0),AND(R81&lt;&gt;"",R81&lt;0)),"EN RETARD",IF(OR(AND(N81&lt;&gt;"",N81&lt;=50),AND(R81&lt;&gt;"",R81&lt;=30)),"À prévoir","À jour")))</f>
        <v/>
      </c>
      <c r="T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9" t="n"/>
      <c r="K82" s="8" t="n"/>
      <c r="L82" s="8" t="n"/>
      <c r="M82" s="10">
        <f>IF(OR(K82="",L82=""),"",K82+L82)</f>
        <v/>
      </c>
      <c r="N82" s="10">
        <f>IF(OR(M82="",I82=""),"",M82-I82)</f>
        <v/>
      </c>
      <c r="O82" s="9" t="n"/>
      <c r="P82" s="8" t="n"/>
      <c r="Q82" s="11">
        <f>IF(OR(O82="",P82=""),"",EDATE(O82,P82))</f>
        <v/>
      </c>
      <c r="R82" s="10">
        <f>IF(Q82="","",Q82-TODAY())</f>
        <v/>
      </c>
      <c r="S82" s="10">
        <f>IF(AND(N82="",R82=""),"",IF(OR(AND(N82&lt;&gt;"",N82&lt;0),AND(R82&lt;&gt;"",R82&lt;0)),"EN RETARD",IF(OR(AND(N82&lt;&gt;"",N82&lt;=50),AND(R82&lt;&gt;"",R82&lt;=30)),"À prévoir","À jour")))</f>
        <v/>
      </c>
      <c r="T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9" t="n"/>
      <c r="K83" s="8" t="n"/>
      <c r="L83" s="8" t="n"/>
      <c r="M83" s="10">
        <f>IF(OR(K83="",L83=""),"",K83+L83)</f>
        <v/>
      </c>
      <c r="N83" s="10">
        <f>IF(OR(M83="",I83=""),"",M83-I83)</f>
        <v/>
      </c>
      <c r="O83" s="9" t="n"/>
      <c r="P83" s="8" t="n"/>
      <c r="Q83" s="11">
        <f>IF(OR(O83="",P83=""),"",EDATE(O83,P83))</f>
        <v/>
      </c>
      <c r="R83" s="10">
        <f>IF(Q83="","",Q83-TODAY())</f>
        <v/>
      </c>
      <c r="S83" s="10">
        <f>IF(AND(N83="",R83=""),"",IF(OR(AND(N83&lt;&gt;"",N83&lt;0),AND(R83&lt;&gt;"",R83&lt;0)),"EN RETARD",IF(OR(AND(N83&lt;&gt;"",N83&lt;=50),AND(R83&lt;&gt;"",R83&lt;=30)),"À prévoir","À jour")))</f>
        <v/>
      </c>
      <c r="T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9" t="n"/>
      <c r="K84" s="8" t="n"/>
      <c r="L84" s="8" t="n"/>
      <c r="M84" s="10">
        <f>IF(OR(K84="",L84=""),"",K84+L84)</f>
        <v/>
      </c>
      <c r="N84" s="10">
        <f>IF(OR(M84="",I84=""),"",M84-I84)</f>
        <v/>
      </c>
      <c r="O84" s="9" t="n"/>
      <c r="P84" s="8" t="n"/>
      <c r="Q84" s="11">
        <f>IF(OR(O84="",P84=""),"",EDATE(O84,P84))</f>
        <v/>
      </c>
      <c r="R84" s="10">
        <f>IF(Q84="","",Q84-TODAY())</f>
        <v/>
      </c>
      <c r="S84" s="10">
        <f>IF(AND(N84="",R84=""),"",IF(OR(AND(N84&lt;&gt;"",N84&lt;0),AND(R84&lt;&gt;"",R84&lt;0)),"EN RETARD",IF(OR(AND(N84&lt;&gt;"",N84&lt;=50),AND(R84&lt;&gt;"",R84&lt;=30)),"À prévoir","À jour")))</f>
        <v/>
      </c>
      <c r="T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9" t="n"/>
      <c r="K85" s="8" t="n"/>
      <c r="L85" s="8" t="n"/>
      <c r="M85" s="10">
        <f>IF(OR(K85="",L85=""),"",K85+L85)</f>
        <v/>
      </c>
      <c r="N85" s="10">
        <f>IF(OR(M85="",I85=""),"",M85-I85)</f>
        <v/>
      </c>
      <c r="O85" s="9" t="n"/>
      <c r="P85" s="8" t="n"/>
      <c r="Q85" s="11">
        <f>IF(OR(O85="",P85=""),"",EDATE(O85,P85))</f>
        <v/>
      </c>
      <c r="R85" s="10">
        <f>IF(Q85="","",Q85-TODAY())</f>
        <v/>
      </c>
      <c r="S85" s="10">
        <f>IF(AND(N85="",R85=""),"",IF(OR(AND(N85&lt;&gt;"",N85&lt;0),AND(R85&lt;&gt;"",R85&lt;0)),"EN RETARD",IF(OR(AND(N85&lt;&gt;"",N85&lt;=50),AND(R85&lt;&gt;"",R85&lt;=30)),"À prévoir","À jour")))</f>
        <v/>
      </c>
      <c r="T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9" t="n"/>
      <c r="K86" s="8" t="n"/>
      <c r="L86" s="8" t="n"/>
      <c r="M86" s="10">
        <f>IF(OR(K86="",L86=""),"",K86+L86)</f>
        <v/>
      </c>
      <c r="N86" s="10">
        <f>IF(OR(M86="",I86=""),"",M86-I86)</f>
        <v/>
      </c>
      <c r="O86" s="9" t="n"/>
      <c r="P86" s="8" t="n"/>
      <c r="Q86" s="11">
        <f>IF(OR(O86="",P86=""),"",EDATE(O86,P86))</f>
        <v/>
      </c>
      <c r="R86" s="10">
        <f>IF(Q86="","",Q86-TODAY())</f>
        <v/>
      </c>
      <c r="S86" s="10">
        <f>IF(AND(N86="",R86=""),"",IF(OR(AND(N86&lt;&gt;"",N86&lt;0),AND(R86&lt;&gt;"",R86&lt;0)),"EN RETARD",IF(OR(AND(N86&lt;&gt;"",N86&lt;=50),AND(R86&lt;&gt;"",R86&lt;=30)),"À prévoir","À jour")))</f>
        <v/>
      </c>
      <c r="T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9" t="n"/>
      <c r="K87" s="8" t="n"/>
      <c r="L87" s="8" t="n"/>
      <c r="M87" s="10">
        <f>IF(OR(K87="",L87=""),"",K87+L87)</f>
        <v/>
      </c>
      <c r="N87" s="10">
        <f>IF(OR(M87="",I87=""),"",M87-I87)</f>
        <v/>
      </c>
      <c r="O87" s="9" t="n"/>
      <c r="P87" s="8" t="n"/>
      <c r="Q87" s="11">
        <f>IF(OR(O87="",P87=""),"",EDATE(O87,P87))</f>
        <v/>
      </c>
      <c r="R87" s="10">
        <f>IF(Q87="","",Q87-TODAY())</f>
        <v/>
      </c>
      <c r="S87" s="10">
        <f>IF(AND(N87="",R87=""),"",IF(OR(AND(N87&lt;&gt;"",N87&lt;0),AND(R87&lt;&gt;"",R87&lt;0)),"EN RETARD",IF(OR(AND(N87&lt;&gt;"",N87&lt;=50),AND(R87&lt;&gt;"",R87&lt;=30)),"À prévoir","À jour")))</f>
        <v/>
      </c>
      <c r="T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9" t="n"/>
      <c r="K88" s="8" t="n"/>
      <c r="L88" s="8" t="n"/>
      <c r="M88" s="10">
        <f>IF(OR(K88="",L88=""),"",K88+L88)</f>
        <v/>
      </c>
      <c r="N88" s="10">
        <f>IF(OR(M88="",I88=""),"",M88-I88)</f>
        <v/>
      </c>
      <c r="O88" s="9" t="n"/>
      <c r="P88" s="8" t="n"/>
      <c r="Q88" s="11">
        <f>IF(OR(O88="",P88=""),"",EDATE(O88,P88))</f>
        <v/>
      </c>
      <c r="R88" s="10">
        <f>IF(Q88="","",Q88-TODAY())</f>
        <v/>
      </c>
      <c r="S88" s="10">
        <f>IF(AND(N88="",R88=""),"",IF(OR(AND(N88&lt;&gt;"",N88&lt;0),AND(R88&lt;&gt;"",R88&lt;0)),"EN RETARD",IF(OR(AND(N88&lt;&gt;"",N88&lt;=50),AND(R88&lt;&gt;"",R88&lt;=30)),"À prévoir","À jour")))</f>
        <v/>
      </c>
      <c r="T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9" t="n"/>
      <c r="K89" s="8" t="n"/>
      <c r="L89" s="8" t="n"/>
      <c r="M89" s="10">
        <f>IF(OR(K89="",L89=""),"",K89+L89)</f>
        <v/>
      </c>
      <c r="N89" s="10">
        <f>IF(OR(M89="",I89=""),"",M89-I89)</f>
        <v/>
      </c>
      <c r="O89" s="9" t="n"/>
      <c r="P89" s="8" t="n"/>
      <c r="Q89" s="11">
        <f>IF(OR(O89="",P89=""),"",EDATE(O89,P89))</f>
        <v/>
      </c>
      <c r="R89" s="10">
        <f>IF(Q89="","",Q89-TODAY())</f>
        <v/>
      </c>
      <c r="S89" s="10">
        <f>IF(AND(N89="",R89=""),"",IF(OR(AND(N89&lt;&gt;"",N89&lt;0),AND(R89&lt;&gt;"",R89&lt;0)),"EN RETARD",IF(OR(AND(N89&lt;&gt;"",N89&lt;=50),AND(R89&lt;&gt;"",R89&lt;=30)),"À prévoir","À jour")))</f>
        <v/>
      </c>
      <c r="T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9" t="n"/>
      <c r="K90" s="8" t="n"/>
      <c r="L90" s="8" t="n"/>
      <c r="M90" s="10">
        <f>IF(OR(K90="",L90=""),"",K90+L90)</f>
        <v/>
      </c>
      <c r="N90" s="10">
        <f>IF(OR(M90="",I90=""),"",M90-I90)</f>
        <v/>
      </c>
      <c r="O90" s="9" t="n"/>
      <c r="P90" s="8" t="n"/>
      <c r="Q90" s="11">
        <f>IF(OR(O90="",P90=""),"",EDATE(O90,P90))</f>
        <v/>
      </c>
      <c r="R90" s="10">
        <f>IF(Q90="","",Q90-TODAY())</f>
        <v/>
      </c>
      <c r="S90" s="10">
        <f>IF(AND(N90="",R90=""),"",IF(OR(AND(N90&lt;&gt;"",N90&lt;0),AND(R90&lt;&gt;"",R90&lt;0)),"EN RETARD",IF(OR(AND(N90&lt;&gt;"",N90&lt;=50),AND(R90&lt;&gt;"",R90&lt;=30)),"À prévoir","À jour")))</f>
        <v/>
      </c>
      <c r="T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9" t="n"/>
      <c r="K91" s="8" t="n"/>
      <c r="L91" s="8" t="n"/>
      <c r="M91" s="10">
        <f>IF(OR(K91="",L91=""),"",K91+L91)</f>
        <v/>
      </c>
      <c r="N91" s="10">
        <f>IF(OR(M91="",I91=""),"",M91-I91)</f>
        <v/>
      </c>
      <c r="O91" s="9" t="n"/>
      <c r="P91" s="8" t="n"/>
      <c r="Q91" s="11">
        <f>IF(OR(O91="",P91=""),"",EDATE(O91,P91))</f>
        <v/>
      </c>
      <c r="R91" s="10">
        <f>IF(Q91="","",Q91-TODAY())</f>
        <v/>
      </c>
      <c r="S91" s="10">
        <f>IF(AND(N91="",R91=""),"",IF(OR(AND(N91&lt;&gt;"",N91&lt;0),AND(R91&lt;&gt;"",R91&lt;0)),"EN RETARD",IF(OR(AND(N91&lt;&gt;"",N91&lt;=50),AND(R91&lt;&gt;"",R91&lt;=30)),"À prévoir","À jour")))</f>
        <v/>
      </c>
      <c r="T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9" t="n"/>
      <c r="K92" s="8" t="n"/>
      <c r="L92" s="8" t="n"/>
      <c r="M92" s="10">
        <f>IF(OR(K92="",L92=""),"",K92+L92)</f>
        <v/>
      </c>
      <c r="N92" s="10">
        <f>IF(OR(M92="",I92=""),"",M92-I92)</f>
        <v/>
      </c>
      <c r="O92" s="9" t="n"/>
      <c r="P92" s="8" t="n"/>
      <c r="Q92" s="11">
        <f>IF(OR(O92="",P92=""),"",EDATE(O92,P92))</f>
        <v/>
      </c>
      <c r="R92" s="10">
        <f>IF(Q92="","",Q92-TODAY())</f>
        <v/>
      </c>
      <c r="S92" s="10">
        <f>IF(AND(N92="",R92=""),"",IF(OR(AND(N92&lt;&gt;"",N92&lt;0),AND(R92&lt;&gt;"",R92&lt;0)),"EN RETARD",IF(OR(AND(N92&lt;&gt;"",N92&lt;=50),AND(R92&lt;&gt;"",R92&lt;=30)),"À prévoir","À jour")))</f>
        <v/>
      </c>
      <c r="T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9" t="n"/>
      <c r="K93" s="8" t="n"/>
      <c r="L93" s="8" t="n"/>
      <c r="M93" s="10">
        <f>IF(OR(K93="",L93=""),"",K93+L93)</f>
        <v/>
      </c>
      <c r="N93" s="10">
        <f>IF(OR(M93="",I93=""),"",M93-I93)</f>
        <v/>
      </c>
      <c r="O93" s="9" t="n"/>
      <c r="P93" s="8" t="n"/>
      <c r="Q93" s="11">
        <f>IF(OR(O93="",P93=""),"",EDATE(O93,P93))</f>
        <v/>
      </c>
      <c r="R93" s="10">
        <f>IF(Q93="","",Q93-TODAY())</f>
        <v/>
      </c>
      <c r="S93" s="10">
        <f>IF(AND(N93="",R93=""),"",IF(OR(AND(N93&lt;&gt;"",N93&lt;0),AND(R93&lt;&gt;"",R93&lt;0)),"EN RETARD",IF(OR(AND(N93&lt;&gt;"",N93&lt;=50),AND(R93&lt;&gt;"",R93&lt;=30)),"À prévoir","À jour")))</f>
        <v/>
      </c>
      <c r="T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9" t="n"/>
      <c r="K94" s="8" t="n"/>
      <c r="L94" s="8" t="n"/>
      <c r="M94" s="10">
        <f>IF(OR(K94="",L94=""),"",K94+L94)</f>
        <v/>
      </c>
      <c r="N94" s="10">
        <f>IF(OR(M94="",I94=""),"",M94-I94)</f>
        <v/>
      </c>
      <c r="O94" s="9" t="n"/>
      <c r="P94" s="8" t="n"/>
      <c r="Q94" s="11">
        <f>IF(OR(O94="",P94=""),"",EDATE(O94,P94))</f>
        <v/>
      </c>
      <c r="R94" s="10">
        <f>IF(Q94="","",Q94-TODAY())</f>
        <v/>
      </c>
      <c r="S94" s="10">
        <f>IF(AND(N94="",R94=""),"",IF(OR(AND(N94&lt;&gt;"",N94&lt;0),AND(R94&lt;&gt;"",R94&lt;0)),"EN RETARD",IF(OR(AND(N94&lt;&gt;"",N94&lt;=50),AND(R94&lt;&gt;"",R94&lt;=30)),"À prévoir","À jour")))</f>
        <v/>
      </c>
      <c r="T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9" t="n"/>
      <c r="K95" s="8" t="n"/>
      <c r="L95" s="8" t="n"/>
      <c r="M95" s="10">
        <f>IF(OR(K95="",L95=""),"",K95+L95)</f>
        <v/>
      </c>
      <c r="N95" s="10">
        <f>IF(OR(M95="",I95=""),"",M95-I95)</f>
        <v/>
      </c>
      <c r="O95" s="9" t="n"/>
      <c r="P95" s="8" t="n"/>
      <c r="Q95" s="11">
        <f>IF(OR(O95="",P95=""),"",EDATE(O95,P95))</f>
        <v/>
      </c>
      <c r="R95" s="10">
        <f>IF(Q95="","",Q95-TODAY())</f>
        <v/>
      </c>
      <c r="S95" s="10">
        <f>IF(AND(N95="",R95=""),"",IF(OR(AND(N95&lt;&gt;"",N95&lt;0),AND(R95&lt;&gt;"",R95&lt;0)),"EN RETARD",IF(OR(AND(N95&lt;&gt;"",N95&lt;=50),AND(R95&lt;&gt;"",R95&lt;=30)),"À prévoir","À jour")))</f>
        <v/>
      </c>
      <c r="T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9" t="n"/>
      <c r="K96" s="8" t="n"/>
      <c r="L96" s="8" t="n"/>
      <c r="M96" s="10">
        <f>IF(OR(K96="",L96=""),"",K96+L96)</f>
        <v/>
      </c>
      <c r="N96" s="10">
        <f>IF(OR(M96="",I96=""),"",M96-I96)</f>
        <v/>
      </c>
      <c r="O96" s="9" t="n"/>
      <c r="P96" s="8" t="n"/>
      <c r="Q96" s="11">
        <f>IF(OR(O96="",P96=""),"",EDATE(O96,P96))</f>
        <v/>
      </c>
      <c r="R96" s="10">
        <f>IF(Q96="","",Q96-TODAY())</f>
        <v/>
      </c>
      <c r="S96" s="10">
        <f>IF(AND(N96="",R96=""),"",IF(OR(AND(N96&lt;&gt;"",N96&lt;0),AND(R96&lt;&gt;"",R96&lt;0)),"EN RETARD",IF(OR(AND(N96&lt;&gt;"",N96&lt;=50),AND(R96&lt;&gt;"",R96&lt;=30)),"À prévoir","À jour")))</f>
        <v/>
      </c>
      <c r="T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9" t="n"/>
      <c r="K97" s="8" t="n"/>
      <c r="L97" s="8" t="n"/>
      <c r="M97" s="10">
        <f>IF(OR(K97="",L97=""),"",K97+L97)</f>
        <v/>
      </c>
      <c r="N97" s="10">
        <f>IF(OR(M97="",I97=""),"",M97-I97)</f>
        <v/>
      </c>
      <c r="O97" s="9" t="n"/>
      <c r="P97" s="8" t="n"/>
      <c r="Q97" s="11">
        <f>IF(OR(O97="",P97=""),"",EDATE(O97,P97))</f>
        <v/>
      </c>
      <c r="R97" s="10">
        <f>IF(Q97="","",Q97-TODAY())</f>
        <v/>
      </c>
      <c r="S97" s="10">
        <f>IF(AND(N97="",R97=""),"",IF(OR(AND(N97&lt;&gt;"",N97&lt;0),AND(R97&lt;&gt;"",R97&lt;0)),"EN RETARD",IF(OR(AND(N97&lt;&gt;"",N97&lt;=50),AND(R97&lt;&gt;"",R97&lt;=30)),"À prévoir","À jour")))</f>
        <v/>
      </c>
      <c r="T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9" t="n"/>
      <c r="K98" s="8" t="n"/>
      <c r="L98" s="8" t="n"/>
      <c r="M98" s="10">
        <f>IF(OR(K98="",L98=""),"",K98+L98)</f>
        <v/>
      </c>
      <c r="N98" s="10">
        <f>IF(OR(M98="",I98=""),"",M98-I98)</f>
        <v/>
      </c>
      <c r="O98" s="9" t="n"/>
      <c r="P98" s="8" t="n"/>
      <c r="Q98" s="11">
        <f>IF(OR(O98="",P98=""),"",EDATE(O98,P98))</f>
        <v/>
      </c>
      <c r="R98" s="10">
        <f>IF(Q98="","",Q98-TODAY())</f>
        <v/>
      </c>
      <c r="S98" s="10">
        <f>IF(AND(N98="",R98=""),"",IF(OR(AND(N98&lt;&gt;"",N98&lt;0),AND(R98&lt;&gt;"",R98&lt;0)),"EN RETARD",IF(OR(AND(N98&lt;&gt;"",N98&lt;=50),AND(R98&lt;&gt;"",R98&lt;=30)),"À prévoir","À jour")))</f>
        <v/>
      </c>
      <c r="T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9" t="n"/>
      <c r="K99" s="8" t="n"/>
      <c r="L99" s="8" t="n"/>
      <c r="M99" s="10">
        <f>IF(OR(K99="",L99=""),"",K99+L99)</f>
        <v/>
      </c>
      <c r="N99" s="10">
        <f>IF(OR(M99="",I99=""),"",M99-I99)</f>
        <v/>
      </c>
      <c r="O99" s="9" t="n"/>
      <c r="P99" s="8" t="n"/>
      <c r="Q99" s="11">
        <f>IF(OR(O99="",P99=""),"",EDATE(O99,P99))</f>
        <v/>
      </c>
      <c r="R99" s="10">
        <f>IF(Q99="","",Q99-TODAY())</f>
        <v/>
      </c>
      <c r="S99" s="10">
        <f>IF(AND(N99="",R99=""),"",IF(OR(AND(N99&lt;&gt;"",N99&lt;0),AND(R99&lt;&gt;"",R99&lt;0)),"EN RETARD",IF(OR(AND(N99&lt;&gt;"",N99&lt;=50),AND(R99&lt;&gt;"",R99&lt;=30)),"À prévoir","À jour")))</f>
        <v/>
      </c>
      <c r="T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9" t="n"/>
      <c r="K100" s="8" t="n"/>
      <c r="L100" s="8" t="n"/>
      <c r="M100" s="10">
        <f>IF(OR(K100="",L100=""),"",K100+L100)</f>
        <v/>
      </c>
      <c r="N100" s="10">
        <f>IF(OR(M100="",I100=""),"",M100-I100)</f>
        <v/>
      </c>
      <c r="O100" s="9" t="n"/>
      <c r="P100" s="8" t="n"/>
      <c r="Q100" s="11">
        <f>IF(OR(O100="",P100=""),"",EDATE(O100,P100))</f>
        <v/>
      </c>
      <c r="R100" s="10">
        <f>IF(Q100="","",Q100-TODAY())</f>
        <v/>
      </c>
      <c r="S100" s="10">
        <f>IF(AND(N100="",R100=""),"",IF(OR(AND(N100&lt;&gt;"",N100&lt;0),AND(R100&lt;&gt;"",R100&lt;0)),"EN RETARD",IF(OR(AND(N100&lt;&gt;"",N100&lt;=50),AND(R100&lt;&gt;"",R100&lt;=30)),"À prévoir","À jour")))</f>
        <v/>
      </c>
      <c r="T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9" t="n"/>
      <c r="K101" s="8" t="n"/>
      <c r="L101" s="8" t="n"/>
      <c r="M101" s="10">
        <f>IF(OR(K101="",L101=""),"",K101+L101)</f>
        <v/>
      </c>
      <c r="N101" s="10">
        <f>IF(OR(M101="",I101=""),"",M101-I101)</f>
        <v/>
      </c>
      <c r="O101" s="9" t="n"/>
      <c r="P101" s="8" t="n"/>
      <c r="Q101" s="11">
        <f>IF(OR(O101="",P101=""),"",EDATE(O101,P101))</f>
        <v/>
      </c>
      <c r="R101" s="10">
        <f>IF(Q101="","",Q101-TODAY())</f>
        <v/>
      </c>
      <c r="S101" s="10">
        <f>IF(AND(N101="",R101=""),"",IF(OR(AND(N101&lt;&gt;"",N101&lt;0),AND(R101&lt;&gt;"",R101&lt;0)),"EN RETARD",IF(OR(AND(N101&lt;&gt;"",N101&lt;=50),AND(R101&lt;&gt;"",R101&lt;=30)),"À prévoir","À jour")))</f>
        <v/>
      </c>
      <c r="T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9" t="n"/>
      <c r="K102" s="8" t="n"/>
      <c r="L102" s="8" t="n"/>
      <c r="M102" s="10">
        <f>IF(OR(K102="",L102=""),"",K102+L102)</f>
        <v/>
      </c>
      <c r="N102" s="10">
        <f>IF(OR(M102="",I102=""),"",M102-I102)</f>
        <v/>
      </c>
      <c r="O102" s="9" t="n"/>
      <c r="P102" s="8" t="n"/>
      <c r="Q102" s="11">
        <f>IF(OR(O102="",P102=""),"",EDATE(O102,P102))</f>
        <v/>
      </c>
      <c r="R102" s="10">
        <f>IF(Q102="","",Q102-TODAY())</f>
        <v/>
      </c>
      <c r="S102" s="10">
        <f>IF(AND(N102="",R102=""),"",IF(OR(AND(N102&lt;&gt;"",N102&lt;0),AND(R102&lt;&gt;"",R102&lt;0)),"EN RETARD",IF(OR(AND(N102&lt;&gt;"",N102&lt;=50),AND(R102&lt;&gt;"",R102&lt;=30)),"À prévoir","À jour")))</f>
        <v/>
      </c>
      <c r="T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9" t="n"/>
      <c r="K103" s="8" t="n"/>
      <c r="L103" s="8" t="n"/>
      <c r="M103" s="10">
        <f>IF(OR(K103="",L103=""),"",K103+L103)</f>
        <v/>
      </c>
      <c r="N103" s="10">
        <f>IF(OR(M103="",I103=""),"",M103-I103)</f>
        <v/>
      </c>
      <c r="O103" s="9" t="n"/>
      <c r="P103" s="8" t="n"/>
      <c r="Q103" s="11">
        <f>IF(OR(O103="",P103=""),"",EDATE(O103,P103))</f>
        <v/>
      </c>
      <c r="R103" s="10">
        <f>IF(Q103="","",Q103-TODAY())</f>
        <v/>
      </c>
      <c r="S103" s="10">
        <f>IF(AND(N103="",R103=""),"",IF(OR(AND(N103&lt;&gt;"",N103&lt;0),AND(R103&lt;&gt;"",R103&lt;0)),"EN RETARD",IF(OR(AND(N103&lt;&gt;"",N103&lt;=50),AND(R103&lt;&gt;"",R103&lt;=30)),"À prévoir","À jour")))</f>
        <v/>
      </c>
      <c r="T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9" t="n"/>
      <c r="K104" s="8" t="n"/>
      <c r="L104" s="8" t="n"/>
      <c r="M104" s="10">
        <f>IF(OR(K104="",L104=""),"",K104+L104)</f>
        <v/>
      </c>
      <c r="N104" s="10">
        <f>IF(OR(M104="",I104=""),"",M104-I104)</f>
        <v/>
      </c>
      <c r="O104" s="9" t="n"/>
      <c r="P104" s="8" t="n"/>
      <c r="Q104" s="11">
        <f>IF(OR(O104="",P104=""),"",EDATE(O104,P104))</f>
        <v/>
      </c>
      <c r="R104" s="10">
        <f>IF(Q104="","",Q104-TODAY())</f>
        <v/>
      </c>
      <c r="S104" s="10">
        <f>IF(AND(N104="",R104=""),"",IF(OR(AND(N104&lt;&gt;"",N104&lt;0),AND(R104&lt;&gt;"",R104&lt;0)),"EN RETARD",IF(OR(AND(N104&lt;&gt;"",N104&lt;=50),AND(R104&lt;&gt;"",R104&lt;=30)),"À prévoir","À jour")))</f>
        <v/>
      </c>
      <c r="T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9" t="n"/>
      <c r="K105" s="8" t="n"/>
      <c r="L105" s="8" t="n"/>
      <c r="M105" s="10">
        <f>IF(OR(K105="",L105=""),"",K105+L105)</f>
        <v/>
      </c>
      <c r="N105" s="10">
        <f>IF(OR(M105="",I105=""),"",M105-I105)</f>
        <v/>
      </c>
      <c r="O105" s="9" t="n"/>
      <c r="P105" s="8" t="n"/>
      <c r="Q105" s="11">
        <f>IF(OR(O105="",P105=""),"",EDATE(O105,P105))</f>
        <v/>
      </c>
      <c r="R105" s="10">
        <f>IF(Q105="","",Q105-TODAY())</f>
        <v/>
      </c>
      <c r="S105" s="10">
        <f>IF(AND(N105="",R105=""),"",IF(OR(AND(N105&lt;&gt;"",N105&lt;0),AND(R105&lt;&gt;"",R105&lt;0)),"EN RETARD",IF(OR(AND(N105&lt;&gt;"",N105&lt;=50),AND(R105&lt;&gt;"",R105&lt;=30)),"À prévoir","À jour")))</f>
        <v/>
      </c>
      <c r="T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9" t="n"/>
      <c r="K106" s="8" t="n"/>
      <c r="L106" s="8" t="n"/>
      <c r="M106" s="10">
        <f>IF(OR(K106="",L106=""),"",K106+L106)</f>
        <v/>
      </c>
      <c r="N106" s="10">
        <f>IF(OR(M106="",I106=""),"",M106-I106)</f>
        <v/>
      </c>
      <c r="O106" s="9" t="n"/>
      <c r="P106" s="8" t="n"/>
      <c r="Q106" s="11">
        <f>IF(OR(O106="",P106=""),"",EDATE(O106,P106))</f>
        <v/>
      </c>
      <c r="R106" s="10">
        <f>IF(Q106="","",Q106-TODAY())</f>
        <v/>
      </c>
      <c r="S106" s="10">
        <f>IF(AND(N106="",R106=""),"",IF(OR(AND(N106&lt;&gt;"",N106&lt;0),AND(R106&lt;&gt;"",R106&lt;0)),"EN RETARD",IF(OR(AND(N106&lt;&gt;"",N106&lt;=50),AND(R106&lt;&gt;"",R106&lt;=30)),"À prévoir","À jour")))</f>
        <v/>
      </c>
      <c r="T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9" t="n"/>
      <c r="K107" s="8" t="n"/>
      <c r="L107" s="8" t="n"/>
      <c r="M107" s="10">
        <f>IF(OR(K107="",L107=""),"",K107+L107)</f>
        <v/>
      </c>
      <c r="N107" s="10">
        <f>IF(OR(M107="",I107=""),"",M107-I107)</f>
        <v/>
      </c>
      <c r="O107" s="9" t="n"/>
      <c r="P107" s="8" t="n"/>
      <c r="Q107" s="11">
        <f>IF(OR(O107="",P107=""),"",EDATE(O107,P107))</f>
        <v/>
      </c>
      <c r="R107" s="10">
        <f>IF(Q107="","",Q107-TODAY())</f>
        <v/>
      </c>
      <c r="S107" s="10">
        <f>IF(AND(N107="",R107=""),"",IF(OR(AND(N107&lt;&gt;"",N107&lt;0),AND(R107&lt;&gt;"",R107&lt;0)),"EN RETARD",IF(OR(AND(N107&lt;&gt;"",N107&lt;=50),AND(R107&lt;&gt;"",R107&lt;=30)),"À prévoir","À jour")))</f>
        <v/>
      </c>
      <c r="T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9" t="n"/>
      <c r="K108" s="8" t="n"/>
      <c r="L108" s="8" t="n"/>
      <c r="M108" s="10">
        <f>IF(OR(K108="",L108=""),"",K108+L108)</f>
        <v/>
      </c>
      <c r="N108" s="10">
        <f>IF(OR(M108="",I108=""),"",M108-I108)</f>
        <v/>
      </c>
      <c r="O108" s="9" t="n"/>
      <c r="P108" s="8" t="n"/>
      <c r="Q108" s="11">
        <f>IF(OR(O108="",P108=""),"",EDATE(O108,P108))</f>
        <v/>
      </c>
      <c r="R108" s="10">
        <f>IF(Q108="","",Q108-TODAY())</f>
        <v/>
      </c>
      <c r="S108" s="10">
        <f>IF(AND(N108="",R108=""),"",IF(OR(AND(N108&lt;&gt;"",N108&lt;0),AND(R108&lt;&gt;"",R108&lt;0)),"EN RETARD",IF(OR(AND(N108&lt;&gt;"",N108&lt;=50),AND(R108&lt;&gt;"",R108&lt;=30)),"À prévoir","À jour")))</f>
        <v/>
      </c>
      <c r="T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9" t="n"/>
      <c r="K109" s="8" t="n"/>
      <c r="L109" s="8" t="n"/>
      <c r="M109" s="10">
        <f>IF(OR(K109="",L109=""),"",K109+L109)</f>
        <v/>
      </c>
      <c r="N109" s="10">
        <f>IF(OR(M109="",I109=""),"",M109-I109)</f>
        <v/>
      </c>
      <c r="O109" s="9" t="n"/>
      <c r="P109" s="8" t="n"/>
      <c r="Q109" s="11">
        <f>IF(OR(O109="",P109=""),"",EDATE(O109,P109))</f>
        <v/>
      </c>
      <c r="R109" s="10">
        <f>IF(Q109="","",Q109-TODAY())</f>
        <v/>
      </c>
      <c r="S109" s="10">
        <f>IF(AND(N109="",R109=""),"",IF(OR(AND(N109&lt;&gt;"",N109&lt;0),AND(R109&lt;&gt;"",R109&lt;0)),"EN RETARD",IF(OR(AND(N109&lt;&gt;"",N109&lt;=50),AND(R109&lt;&gt;"",R109&lt;=30)),"À prévoir","À jour")))</f>
        <v/>
      </c>
      <c r="T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9" t="n"/>
      <c r="K110" s="8" t="n"/>
      <c r="L110" s="8" t="n"/>
      <c r="M110" s="10">
        <f>IF(OR(K110="",L110=""),"",K110+L110)</f>
        <v/>
      </c>
      <c r="N110" s="10">
        <f>IF(OR(M110="",I110=""),"",M110-I110)</f>
        <v/>
      </c>
      <c r="O110" s="9" t="n"/>
      <c r="P110" s="8" t="n"/>
      <c r="Q110" s="11">
        <f>IF(OR(O110="",P110=""),"",EDATE(O110,P110))</f>
        <v/>
      </c>
      <c r="R110" s="10">
        <f>IF(Q110="","",Q110-TODAY())</f>
        <v/>
      </c>
      <c r="S110" s="10">
        <f>IF(AND(N110="",R110=""),"",IF(OR(AND(N110&lt;&gt;"",N110&lt;0),AND(R110&lt;&gt;"",R110&lt;0)),"EN RETARD",IF(OR(AND(N110&lt;&gt;"",N110&lt;=50),AND(R110&lt;&gt;"",R110&lt;=30)),"À prévoir","À jour")))</f>
        <v/>
      </c>
      <c r="T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9" t="n"/>
      <c r="K111" s="8" t="n"/>
      <c r="L111" s="8" t="n"/>
      <c r="M111" s="10">
        <f>IF(OR(K111="",L111=""),"",K111+L111)</f>
        <v/>
      </c>
      <c r="N111" s="10">
        <f>IF(OR(M111="",I111=""),"",M111-I111)</f>
        <v/>
      </c>
      <c r="O111" s="9" t="n"/>
      <c r="P111" s="8" t="n"/>
      <c r="Q111" s="11">
        <f>IF(OR(O111="",P111=""),"",EDATE(O111,P111))</f>
        <v/>
      </c>
      <c r="R111" s="10">
        <f>IF(Q111="","",Q111-TODAY())</f>
        <v/>
      </c>
      <c r="S111" s="10">
        <f>IF(AND(N111="",R111=""),"",IF(OR(AND(N111&lt;&gt;"",N111&lt;0),AND(R111&lt;&gt;"",R111&lt;0)),"EN RETARD",IF(OR(AND(N111&lt;&gt;"",N111&lt;=50),AND(R111&lt;&gt;"",R111&lt;=30)),"À prévoir","À jour")))</f>
        <v/>
      </c>
      <c r="T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9" t="n"/>
      <c r="K112" s="8" t="n"/>
      <c r="L112" s="8" t="n"/>
      <c r="M112" s="10">
        <f>IF(OR(K112="",L112=""),"",K112+L112)</f>
        <v/>
      </c>
      <c r="N112" s="10">
        <f>IF(OR(M112="",I112=""),"",M112-I112)</f>
        <v/>
      </c>
      <c r="O112" s="9" t="n"/>
      <c r="P112" s="8" t="n"/>
      <c r="Q112" s="11">
        <f>IF(OR(O112="",P112=""),"",EDATE(O112,P112))</f>
        <v/>
      </c>
      <c r="R112" s="10">
        <f>IF(Q112="","",Q112-TODAY())</f>
        <v/>
      </c>
      <c r="S112" s="10">
        <f>IF(AND(N112="",R112=""),"",IF(OR(AND(N112&lt;&gt;"",N112&lt;0),AND(R112&lt;&gt;"",R112&lt;0)),"EN RETARD",IF(OR(AND(N112&lt;&gt;"",N112&lt;=50),AND(R112&lt;&gt;"",R112&lt;=30)),"À prévoir","À jour")))</f>
        <v/>
      </c>
      <c r="T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9" t="n"/>
      <c r="K113" s="8" t="n"/>
      <c r="L113" s="8" t="n"/>
      <c r="M113" s="10">
        <f>IF(OR(K113="",L113=""),"",K113+L113)</f>
        <v/>
      </c>
      <c r="N113" s="10">
        <f>IF(OR(M113="",I113=""),"",M113-I113)</f>
        <v/>
      </c>
      <c r="O113" s="9" t="n"/>
      <c r="P113" s="8" t="n"/>
      <c r="Q113" s="11">
        <f>IF(OR(O113="",P113=""),"",EDATE(O113,P113))</f>
        <v/>
      </c>
      <c r="R113" s="10">
        <f>IF(Q113="","",Q113-TODAY())</f>
        <v/>
      </c>
      <c r="S113" s="10">
        <f>IF(AND(N113="",R113=""),"",IF(OR(AND(N113&lt;&gt;"",N113&lt;0),AND(R113&lt;&gt;"",R113&lt;0)),"EN RETARD",IF(OR(AND(N113&lt;&gt;"",N113&lt;=50),AND(R113&lt;&gt;"",R113&lt;=30)),"À prévoir","À jour")))</f>
        <v/>
      </c>
      <c r="T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9" t="n"/>
      <c r="K114" s="8" t="n"/>
      <c r="L114" s="8" t="n"/>
      <c r="M114" s="10">
        <f>IF(OR(K114="",L114=""),"",K114+L114)</f>
        <v/>
      </c>
      <c r="N114" s="10">
        <f>IF(OR(M114="",I114=""),"",M114-I114)</f>
        <v/>
      </c>
      <c r="O114" s="9" t="n"/>
      <c r="P114" s="8" t="n"/>
      <c r="Q114" s="11">
        <f>IF(OR(O114="",P114=""),"",EDATE(O114,P114))</f>
        <v/>
      </c>
      <c r="R114" s="10">
        <f>IF(Q114="","",Q114-TODAY())</f>
        <v/>
      </c>
      <c r="S114" s="10">
        <f>IF(AND(N114="",R114=""),"",IF(OR(AND(N114&lt;&gt;"",N114&lt;0),AND(R114&lt;&gt;"",R114&lt;0)),"EN RETARD",IF(OR(AND(N114&lt;&gt;"",N114&lt;=50),AND(R114&lt;&gt;"",R114&lt;=30)),"À prévoir","À jour")))</f>
        <v/>
      </c>
      <c r="T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9" t="n"/>
      <c r="K115" s="8" t="n"/>
      <c r="L115" s="8" t="n"/>
      <c r="M115" s="10">
        <f>IF(OR(K115="",L115=""),"",K115+L115)</f>
        <v/>
      </c>
      <c r="N115" s="10">
        <f>IF(OR(M115="",I115=""),"",M115-I115)</f>
        <v/>
      </c>
      <c r="O115" s="9" t="n"/>
      <c r="P115" s="8" t="n"/>
      <c r="Q115" s="11">
        <f>IF(OR(O115="",P115=""),"",EDATE(O115,P115))</f>
        <v/>
      </c>
      <c r="R115" s="10">
        <f>IF(Q115="","",Q115-TODAY())</f>
        <v/>
      </c>
      <c r="S115" s="10">
        <f>IF(AND(N115="",R115=""),"",IF(OR(AND(N115&lt;&gt;"",N115&lt;0),AND(R115&lt;&gt;"",R115&lt;0)),"EN RETARD",IF(OR(AND(N115&lt;&gt;"",N115&lt;=50),AND(R115&lt;&gt;"",R115&lt;=30)),"À prévoir","À jour")))</f>
        <v/>
      </c>
      <c r="T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9" t="n"/>
      <c r="K116" s="8" t="n"/>
      <c r="L116" s="8" t="n"/>
      <c r="M116" s="10">
        <f>IF(OR(K116="",L116=""),"",K116+L116)</f>
        <v/>
      </c>
      <c r="N116" s="10">
        <f>IF(OR(M116="",I116=""),"",M116-I116)</f>
        <v/>
      </c>
      <c r="O116" s="9" t="n"/>
      <c r="P116" s="8" t="n"/>
      <c r="Q116" s="11">
        <f>IF(OR(O116="",P116=""),"",EDATE(O116,P116))</f>
        <v/>
      </c>
      <c r="R116" s="10">
        <f>IF(Q116="","",Q116-TODAY())</f>
        <v/>
      </c>
      <c r="S116" s="10">
        <f>IF(AND(N116="",R116=""),"",IF(OR(AND(N116&lt;&gt;"",N116&lt;0),AND(R116&lt;&gt;"",R116&lt;0)),"EN RETARD",IF(OR(AND(N116&lt;&gt;"",N116&lt;=50),AND(R116&lt;&gt;"",R116&lt;=30)),"À prévoir","À jour")))</f>
        <v/>
      </c>
      <c r="T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9" t="n"/>
      <c r="K117" s="8" t="n"/>
      <c r="L117" s="8" t="n"/>
      <c r="M117" s="10">
        <f>IF(OR(K117="",L117=""),"",K117+L117)</f>
        <v/>
      </c>
      <c r="N117" s="10">
        <f>IF(OR(M117="",I117=""),"",M117-I117)</f>
        <v/>
      </c>
      <c r="O117" s="9" t="n"/>
      <c r="P117" s="8" t="n"/>
      <c r="Q117" s="11">
        <f>IF(OR(O117="",P117=""),"",EDATE(O117,P117))</f>
        <v/>
      </c>
      <c r="R117" s="10">
        <f>IF(Q117="","",Q117-TODAY())</f>
        <v/>
      </c>
      <c r="S117" s="10">
        <f>IF(AND(N117="",R117=""),"",IF(OR(AND(N117&lt;&gt;"",N117&lt;0),AND(R117&lt;&gt;"",R117&lt;0)),"EN RETARD",IF(OR(AND(N117&lt;&gt;"",N117&lt;=50),AND(R117&lt;&gt;"",R117&lt;=30)),"À prévoir","À jour")))</f>
        <v/>
      </c>
      <c r="T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9" t="n"/>
      <c r="K118" s="8" t="n"/>
      <c r="L118" s="8" t="n"/>
      <c r="M118" s="10">
        <f>IF(OR(K118="",L118=""),"",K118+L118)</f>
        <v/>
      </c>
      <c r="N118" s="10">
        <f>IF(OR(M118="",I118=""),"",M118-I118)</f>
        <v/>
      </c>
      <c r="O118" s="9" t="n"/>
      <c r="P118" s="8" t="n"/>
      <c r="Q118" s="11">
        <f>IF(OR(O118="",P118=""),"",EDATE(O118,P118))</f>
        <v/>
      </c>
      <c r="R118" s="10">
        <f>IF(Q118="","",Q118-TODAY())</f>
        <v/>
      </c>
      <c r="S118" s="10">
        <f>IF(AND(N118="",R118=""),"",IF(OR(AND(N118&lt;&gt;"",N118&lt;0),AND(R118&lt;&gt;"",R118&lt;0)),"EN RETARD",IF(OR(AND(N118&lt;&gt;"",N118&lt;=50),AND(R118&lt;&gt;"",R118&lt;=30)),"À prévoir","À jour")))</f>
        <v/>
      </c>
      <c r="T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9" t="n"/>
      <c r="K119" s="8" t="n"/>
      <c r="L119" s="8" t="n"/>
      <c r="M119" s="10">
        <f>IF(OR(K119="",L119=""),"",K119+L119)</f>
        <v/>
      </c>
      <c r="N119" s="10">
        <f>IF(OR(M119="",I119=""),"",M119-I119)</f>
        <v/>
      </c>
      <c r="O119" s="9" t="n"/>
      <c r="P119" s="8" t="n"/>
      <c r="Q119" s="11">
        <f>IF(OR(O119="",P119=""),"",EDATE(O119,P119))</f>
        <v/>
      </c>
      <c r="R119" s="10">
        <f>IF(Q119="","",Q119-TODAY())</f>
        <v/>
      </c>
      <c r="S119" s="10">
        <f>IF(AND(N119="",R119=""),"",IF(OR(AND(N119&lt;&gt;"",N119&lt;0),AND(R119&lt;&gt;"",R119&lt;0)),"EN RETARD",IF(OR(AND(N119&lt;&gt;"",N119&lt;=50),AND(R119&lt;&gt;"",R119&lt;=30)),"À prévoir","À jour")))</f>
        <v/>
      </c>
      <c r="T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9" t="n"/>
      <c r="K120" s="8" t="n"/>
      <c r="L120" s="8" t="n"/>
      <c r="M120" s="10">
        <f>IF(OR(K120="",L120=""),"",K120+L120)</f>
        <v/>
      </c>
      <c r="N120" s="10">
        <f>IF(OR(M120="",I120=""),"",M120-I120)</f>
        <v/>
      </c>
      <c r="O120" s="9" t="n"/>
      <c r="P120" s="8" t="n"/>
      <c r="Q120" s="11">
        <f>IF(OR(O120="",P120=""),"",EDATE(O120,P120))</f>
        <v/>
      </c>
      <c r="R120" s="10">
        <f>IF(Q120="","",Q120-TODAY())</f>
        <v/>
      </c>
      <c r="S120" s="10">
        <f>IF(AND(N120="",R120=""),"",IF(OR(AND(N120&lt;&gt;"",N120&lt;0),AND(R120&lt;&gt;"",R120&lt;0)),"EN RETARD",IF(OR(AND(N120&lt;&gt;"",N120&lt;=50),AND(R120&lt;&gt;"",R120&lt;=30)),"À prévoir","À jour")))</f>
        <v/>
      </c>
      <c r="T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9" t="n"/>
      <c r="K121" s="8" t="n"/>
      <c r="L121" s="8" t="n"/>
      <c r="M121" s="10">
        <f>IF(OR(K121="",L121=""),"",K121+L121)</f>
        <v/>
      </c>
      <c r="N121" s="10">
        <f>IF(OR(M121="",I121=""),"",M121-I121)</f>
        <v/>
      </c>
      <c r="O121" s="9" t="n"/>
      <c r="P121" s="8" t="n"/>
      <c r="Q121" s="11">
        <f>IF(OR(O121="",P121=""),"",EDATE(O121,P121))</f>
        <v/>
      </c>
      <c r="R121" s="10">
        <f>IF(Q121="","",Q121-TODAY())</f>
        <v/>
      </c>
      <c r="S121" s="10">
        <f>IF(AND(N121="",R121=""),"",IF(OR(AND(N121&lt;&gt;"",N121&lt;0),AND(R121&lt;&gt;"",R121&lt;0)),"EN RETARD",IF(OR(AND(N121&lt;&gt;"",N121&lt;=50),AND(R121&lt;&gt;"",R121&lt;=30)),"À prévoir","À jour")))</f>
        <v/>
      </c>
      <c r="T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9" t="n"/>
      <c r="K122" s="8" t="n"/>
      <c r="L122" s="8" t="n"/>
      <c r="M122" s="10">
        <f>IF(OR(K122="",L122=""),"",K122+L122)</f>
        <v/>
      </c>
      <c r="N122" s="10">
        <f>IF(OR(M122="",I122=""),"",M122-I122)</f>
        <v/>
      </c>
      <c r="O122" s="9" t="n"/>
      <c r="P122" s="8" t="n"/>
      <c r="Q122" s="11">
        <f>IF(OR(O122="",P122=""),"",EDATE(O122,P122))</f>
        <v/>
      </c>
      <c r="R122" s="10">
        <f>IF(Q122="","",Q122-TODAY())</f>
        <v/>
      </c>
      <c r="S122" s="10">
        <f>IF(AND(N122="",R122=""),"",IF(OR(AND(N122&lt;&gt;"",N122&lt;0),AND(R122&lt;&gt;"",R122&lt;0)),"EN RETARD",IF(OR(AND(N122&lt;&gt;"",N122&lt;=50),AND(R122&lt;&gt;"",R122&lt;=30)),"À prévoir","À jour")))</f>
        <v/>
      </c>
      <c r="T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9" t="n"/>
      <c r="K123" s="8" t="n"/>
      <c r="L123" s="8" t="n"/>
      <c r="M123" s="10">
        <f>IF(OR(K123="",L123=""),"",K123+L123)</f>
        <v/>
      </c>
      <c r="N123" s="10">
        <f>IF(OR(M123="",I123=""),"",M123-I123)</f>
        <v/>
      </c>
      <c r="O123" s="9" t="n"/>
      <c r="P123" s="8" t="n"/>
      <c r="Q123" s="11">
        <f>IF(OR(O123="",P123=""),"",EDATE(O123,P123))</f>
        <v/>
      </c>
      <c r="R123" s="10">
        <f>IF(Q123="","",Q123-TODAY())</f>
        <v/>
      </c>
      <c r="S123" s="10">
        <f>IF(AND(N123="",R123=""),"",IF(OR(AND(N123&lt;&gt;"",N123&lt;0),AND(R123&lt;&gt;"",R123&lt;0)),"EN RETARD",IF(OR(AND(N123&lt;&gt;"",N123&lt;=50),AND(R123&lt;&gt;"",R123&lt;=30)),"À prévoir","À jour")))</f>
        <v/>
      </c>
      <c r="T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9" t="n"/>
      <c r="K124" s="8" t="n"/>
      <c r="L124" s="8" t="n"/>
      <c r="M124" s="10">
        <f>IF(OR(K124="",L124=""),"",K124+L124)</f>
        <v/>
      </c>
      <c r="N124" s="10">
        <f>IF(OR(M124="",I124=""),"",M124-I124)</f>
        <v/>
      </c>
      <c r="O124" s="9" t="n"/>
      <c r="P124" s="8" t="n"/>
      <c r="Q124" s="11">
        <f>IF(OR(O124="",P124=""),"",EDATE(O124,P124))</f>
        <v/>
      </c>
      <c r="R124" s="10">
        <f>IF(Q124="","",Q124-TODAY())</f>
        <v/>
      </c>
      <c r="S124" s="10">
        <f>IF(AND(N124="",R124=""),"",IF(OR(AND(N124&lt;&gt;"",N124&lt;0),AND(R124&lt;&gt;"",R124&lt;0)),"EN RETARD",IF(OR(AND(N124&lt;&gt;"",N124&lt;=50),AND(R124&lt;&gt;"",R124&lt;=30)),"À prévoir","À jour")))</f>
        <v/>
      </c>
      <c r="T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9" t="n"/>
      <c r="K125" s="8" t="n"/>
      <c r="L125" s="8" t="n"/>
      <c r="M125" s="10">
        <f>IF(OR(K125="",L125=""),"",K125+L125)</f>
        <v/>
      </c>
      <c r="N125" s="10">
        <f>IF(OR(M125="",I125=""),"",M125-I125)</f>
        <v/>
      </c>
      <c r="O125" s="9" t="n"/>
      <c r="P125" s="8" t="n"/>
      <c r="Q125" s="11">
        <f>IF(OR(O125="",P125=""),"",EDATE(O125,P125))</f>
        <v/>
      </c>
      <c r="R125" s="10">
        <f>IF(Q125="","",Q125-TODAY())</f>
        <v/>
      </c>
      <c r="S125" s="10">
        <f>IF(AND(N125="",R125=""),"",IF(OR(AND(N125&lt;&gt;"",N125&lt;0),AND(R125&lt;&gt;"",R125&lt;0)),"EN RETARD",IF(OR(AND(N125&lt;&gt;"",N125&lt;=50),AND(R125&lt;&gt;"",R125&lt;=30)),"À prévoir","À jour")))</f>
        <v/>
      </c>
      <c r="T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9" t="n"/>
      <c r="K126" s="8" t="n"/>
      <c r="L126" s="8" t="n"/>
      <c r="M126" s="10">
        <f>IF(OR(K126="",L126=""),"",K126+L126)</f>
        <v/>
      </c>
      <c r="N126" s="10">
        <f>IF(OR(M126="",I126=""),"",M126-I126)</f>
        <v/>
      </c>
      <c r="O126" s="9" t="n"/>
      <c r="P126" s="8" t="n"/>
      <c r="Q126" s="11">
        <f>IF(OR(O126="",P126=""),"",EDATE(O126,P126))</f>
        <v/>
      </c>
      <c r="R126" s="10">
        <f>IF(Q126="","",Q126-TODAY())</f>
        <v/>
      </c>
      <c r="S126" s="10">
        <f>IF(AND(N126="",R126=""),"",IF(OR(AND(N126&lt;&gt;"",N126&lt;0),AND(R126&lt;&gt;"",R126&lt;0)),"EN RETARD",IF(OR(AND(N126&lt;&gt;"",N126&lt;=50),AND(R126&lt;&gt;"",R126&lt;=30)),"À prévoir","À jour")))</f>
        <v/>
      </c>
      <c r="T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9" t="n"/>
      <c r="K127" s="8" t="n"/>
      <c r="L127" s="8" t="n"/>
      <c r="M127" s="10">
        <f>IF(OR(K127="",L127=""),"",K127+L127)</f>
        <v/>
      </c>
      <c r="N127" s="10">
        <f>IF(OR(M127="",I127=""),"",M127-I127)</f>
        <v/>
      </c>
      <c r="O127" s="9" t="n"/>
      <c r="P127" s="8" t="n"/>
      <c r="Q127" s="11">
        <f>IF(OR(O127="",P127=""),"",EDATE(O127,P127))</f>
        <v/>
      </c>
      <c r="R127" s="10">
        <f>IF(Q127="","",Q127-TODAY())</f>
        <v/>
      </c>
      <c r="S127" s="10">
        <f>IF(AND(N127="",R127=""),"",IF(OR(AND(N127&lt;&gt;"",N127&lt;0),AND(R127&lt;&gt;"",R127&lt;0)),"EN RETARD",IF(OR(AND(N127&lt;&gt;"",N127&lt;=50),AND(R127&lt;&gt;"",R127&lt;=30)),"À prévoir","À jour")))</f>
        <v/>
      </c>
      <c r="T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9" t="n"/>
      <c r="K128" s="8" t="n"/>
      <c r="L128" s="8" t="n"/>
      <c r="M128" s="10">
        <f>IF(OR(K128="",L128=""),"",K128+L128)</f>
        <v/>
      </c>
      <c r="N128" s="10">
        <f>IF(OR(M128="",I128=""),"",M128-I128)</f>
        <v/>
      </c>
      <c r="O128" s="9" t="n"/>
      <c r="P128" s="8" t="n"/>
      <c r="Q128" s="11">
        <f>IF(OR(O128="",P128=""),"",EDATE(O128,P128))</f>
        <v/>
      </c>
      <c r="R128" s="10">
        <f>IF(Q128="","",Q128-TODAY())</f>
        <v/>
      </c>
      <c r="S128" s="10">
        <f>IF(AND(N128="",R128=""),"",IF(OR(AND(N128&lt;&gt;"",N128&lt;0),AND(R128&lt;&gt;"",R128&lt;0)),"EN RETARD",IF(OR(AND(N128&lt;&gt;"",N128&lt;=50),AND(R128&lt;&gt;"",R128&lt;=30)),"À prévoir","À jour")))</f>
        <v/>
      </c>
      <c r="T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9" t="n"/>
      <c r="K129" s="8" t="n"/>
      <c r="L129" s="8" t="n"/>
      <c r="M129" s="10">
        <f>IF(OR(K129="",L129=""),"",K129+L129)</f>
        <v/>
      </c>
      <c r="N129" s="10">
        <f>IF(OR(M129="",I129=""),"",M129-I129)</f>
        <v/>
      </c>
      <c r="O129" s="9" t="n"/>
      <c r="P129" s="8" t="n"/>
      <c r="Q129" s="11">
        <f>IF(OR(O129="",P129=""),"",EDATE(O129,P129))</f>
        <v/>
      </c>
      <c r="R129" s="10">
        <f>IF(Q129="","",Q129-TODAY())</f>
        <v/>
      </c>
      <c r="S129" s="10">
        <f>IF(AND(N129="",R129=""),"",IF(OR(AND(N129&lt;&gt;"",N129&lt;0),AND(R129&lt;&gt;"",R129&lt;0)),"EN RETARD",IF(OR(AND(N129&lt;&gt;"",N129&lt;=50),AND(R129&lt;&gt;"",R129&lt;=30)),"À prévoir","À jour")))</f>
        <v/>
      </c>
      <c r="T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9" t="n"/>
      <c r="K130" s="8" t="n"/>
      <c r="L130" s="8" t="n"/>
      <c r="M130" s="10">
        <f>IF(OR(K130="",L130=""),"",K130+L130)</f>
        <v/>
      </c>
      <c r="N130" s="10">
        <f>IF(OR(M130="",I130=""),"",M130-I130)</f>
        <v/>
      </c>
      <c r="O130" s="9" t="n"/>
      <c r="P130" s="8" t="n"/>
      <c r="Q130" s="11">
        <f>IF(OR(O130="",P130=""),"",EDATE(O130,P130))</f>
        <v/>
      </c>
      <c r="R130" s="10">
        <f>IF(Q130="","",Q130-TODAY())</f>
        <v/>
      </c>
      <c r="S130" s="10">
        <f>IF(AND(N130="",R130=""),"",IF(OR(AND(N130&lt;&gt;"",N130&lt;0),AND(R130&lt;&gt;"",R130&lt;0)),"EN RETARD",IF(OR(AND(N130&lt;&gt;"",N130&lt;=50),AND(R130&lt;&gt;"",R130&lt;=30)),"À prévoir","À jour")))</f>
        <v/>
      </c>
      <c r="T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9" t="n"/>
      <c r="K131" s="8" t="n"/>
      <c r="L131" s="8" t="n"/>
      <c r="M131" s="10">
        <f>IF(OR(K131="",L131=""),"",K131+L131)</f>
        <v/>
      </c>
      <c r="N131" s="10">
        <f>IF(OR(M131="",I131=""),"",M131-I131)</f>
        <v/>
      </c>
      <c r="O131" s="9" t="n"/>
      <c r="P131" s="8" t="n"/>
      <c r="Q131" s="11">
        <f>IF(OR(O131="",P131=""),"",EDATE(O131,P131))</f>
        <v/>
      </c>
      <c r="R131" s="10">
        <f>IF(Q131="","",Q131-TODAY())</f>
        <v/>
      </c>
      <c r="S131" s="10">
        <f>IF(AND(N131="",R131=""),"",IF(OR(AND(N131&lt;&gt;"",N131&lt;0),AND(R131&lt;&gt;"",R131&lt;0)),"EN RETARD",IF(OR(AND(N131&lt;&gt;"",N131&lt;=50),AND(R131&lt;&gt;"",R131&lt;=30)),"À prévoir","À jour")))</f>
        <v/>
      </c>
      <c r="T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9" t="n"/>
      <c r="K132" s="8" t="n"/>
      <c r="L132" s="8" t="n"/>
      <c r="M132" s="10">
        <f>IF(OR(K132="",L132=""),"",K132+L132)</f>
        <v/>
      </c>
      <c r="N132" s="10">
        <f>IF(OR(M132="",I132=""),"",M132-I132)</f>
        <v/>
      </c>
      <c r="O132" s="9" t="n"/>
      <c r="P132" s="8" t="n"/>
      <c r="Q132" s="11">
        <f>IF(OR(O132="",P132=""),"",EDATE(O132,P132))</f>
        <v/>
      </c>
      <c r="R132" s="10">
        <f>IF(Q132="","",Q132-TODAY())</f>
        <v/>
      </c>
      <c r="S132" s="10">
        <f>IF(AND(N132="",R132=""),"",IF(OR(AND(N132&lt;&gt;"",N132&lt;0),AND(R132&lt;&gt;"",R132&lt;0)),"EN RETARD",IF(OR(AND(N132&lt;&gt;"",N132&lt;=50),AND(R132&lt;&gt;"",R132&lt;=30)),"À prévoir","À jour")))</f>
        <v/>
      </c>
      <c r="T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9" t="n"/>
      <c r="K133" s="8" t="n"/>
      <c r="L133" s="8" t="n"/>
      <c r="M133" s="10">
        <f>IF(OR(K133="",L133=""),"",K133+L133)</f>
        <v/>
      </c>
      <c r="N133" s="10">
        <f>IF(OR(M133="",I133=""),"",M133-I133)</f>
        <v/>
      </c>
      <c r="O133" s="9" t="n"/>
      <c r="P133" s="8" t="n"/>
      <c r="Q133" s="11">
        <f>IF(OR(O133="",P133=""),"",EDATE(O133,P133))</f>
        <v/>
      </c>
      <c r="R133" s="10">
        <f>IF(Q133="","",Q133-TODAY())</f>
        <v/>
      </c>
      <c r="S133" s="10">
        <f>IF(AND(N133="",R133=""),"",IF(OR(AND(N133&lt;&gt;"",N133&lt;0),AND(R133&lt;&gt;"",R133&lt;0)),"EN RETARD",IF(OR(AND(N133&lt;&gt;"",N133&lt;=50),AND(R133&lt;&gt;"",R133&lt;=30)),"À prévoir","À jour")))</f>
        <v/>
      </c>
      <c r="T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9" t="n"/>
      <c r="K134" s="8" t="n"/>
      <c r="L134" s="8" t="n"/>
      <c r="M134" s="10">
        <f>IF(OR(K134="",L134=""),"",K134+L134)</f>
        <v/>
      </c>
      <c r="N134" s="10">
        <f>IF(OR(M134="",I134=""),"",M134-I134)</f>
        <v/>
      </c>
      <c r="O134" s="9" t="n"/>
      <c r="P134" s="8" t="n"/>
      <c r="Q134" s="11">
        <f>IF(OR(O134="",P134=""),"",EDATE(O134,P134))</f>
        <v/>
      </c>
      <c r="R134" s="10">
        <f>IF(Q134="","",Q134-TODAY())</f>
        <v/>
      </c>
      <c r="S134" s="10">
        <f>IF(AND(N134="",R134=""),"",IF(OR(AND(N134&lt;&gt;"",N134&lt;0),AND(R134&lt;&gt;"",R134&lt;0)),"EN RETARD",IF(OR(AND(N134&lt;&gt;"",N134&lt;=50),AND(R134&lt;&gt;"",R134&lt;=30)),"À prévoir","À jour")))</f>
        <v/>
      </c>
      <c r="T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9" t="n"/>
      <c r="K135" s="8" t="n"/>
      <c r="L135" s="8" t="n"/>
      <c r="M135" s="10">
        <f>IF(OR(K135="",L135=""),"",K135+L135)</f>
        <v/>
      </c>
      <c r="N135" s="10">
        <f>IF(OR(M135="",I135=""),"",M135-I135)</f>
        <v/>
      </c>
      <c r="O135" s="9" t="n"/>
      <c r="P135" s="8" t="n"/>
      <c r="Q135" s="11">
        <f>IF(OR(O135="",P135=""),"",EDATE(O135,P135))</f>
        <v/>
      </c>
      <c r="R135" s="10">
        <f>IF(Q135="","",Q135-TODAY())</f>
        <v/>
      </c>
      <c r="S135" s="10">
        <f>IF(AND(N135="",R135=""),"",IF(OR(AND(N135&lt;&gt;"",N135&lt;0),AND(R135&lt;&gt;"",R135&lt;0)),"EN RETARD",IF(OR(AND(N135&lt;&gt;"",N135&lt;=50),AND(R135&lt;&gt;"",R135&lt;=30)),"À prévoir","À jour")))</f>
        <v/>
      </c>
      <c r="T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9" t="n"/>
      <c r="K136" s="8" t="n"/>
      <c r="L136" s="8" t="n"/>
      <c r="M136" s="10">
        <f>IF(OR(K136="",L136=""),"",K136+L136)</f>
        <v/>
      </c>
      <c r="N136" s="10">
        <f>IF(OR(M136="",I136=""),"",M136-I136)</f>
        <v/>
      </c>
      <c r="O136" s="9" t="n"/>
      <c r="P136" s="8" t="n"/>
      <c r="Q136" s="11">
        <f>IF(OR(O136="",P136=""),"",EDATE(O136,P136))</f>
        <v/>
      </c>
      <c r="R136" s="10">
        <f>IF(Q136="","",Q136-TODAY())</f>
        <v/>
      </c>
      <c r="S136" s="10">
        <f>IF(AND(N136="",R136=""),"",IF(OR(AND(N136&lt;&gt;"",N136&lt;0),AND(R136&lt;&gt;"",R136&lt;0)),"EN RETARD",IF(OR(AND(N136&lt;&gt;"",N136&lt;=50),AND(R136&lt;&gt;"",R136&lt;=30)),"À prévoir","À jour")))</f>
        <v/>
      </c>
      <c r="T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9" t="n"/>
      <c r="K137" s="8" t="n"/>
      <c r="L137" s="8" t="n"/>
      <c r="M137" s="10">
        <f>IF(OR(K137="",L137=""),"",K137+L137)</f>
        <v/>
      </c>
      <c r="N137" s="10">
        <f>IF(OR(M137="",I137=""),"",M137-I137)</f>
        <v/>
      </c>
      <c r="O137" s="9" t="n"/>
      <c r="P137" s="8" t="n"/>
      <c r="Q137" s="11">
        <f>IF(OR(O137="",P137=""),"",EDATE(O137,P137))</f>
        <v/>
      </c>
      <c r="R137" s="10">
        <f>IF(Q137="","",Q137-TODAY())</f>
        <v/>
      </c>
      <c r="S137" s="10">
        <f>IF(AND(N137="",R137=""),"",IF(OR(AND(N137&lt;&gt;"",N137&lt;0),AND(R137&lt;&gt;"",R137&lt;0)),"EN RETARD",IF(OR(AND(N137&lt;&gt;"",N137&lt;=50),AND(R137&lt;&gt;"",R137&lt;=30)),"À prévoir","À jour")))</f>
        <v/>
      </c>
      <c r="T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9" t="n"/>
      <c r="K138" s="8" t="n"/>
      <c r="L138" s="8" t="n"/>
      <c r="M138" s="10">
        <f>IF(OR(K138="",L138=""),"",K138+L138)</f>
        <v/>
      </c>
      <c r="N138" s="10">
        <f>IF(OR(M138="",I138=""),"",M138-I138)</f>
        <v/>
      </c>
      <c r="O138" s="9" t="n"/>
      <c r="P138" s="8" t="n"/>
      <c r="Q138" s="11">
        <f>IF(OR(O138="",P138=""),"",EDATE(O138,P138))</f>
        <v/>
      </c>
      <c r="R138" s="10">
        <f>IF(Q138="","",Q138-TODAY())</f>
        <v/>
      </c>
      <c r="S138" s="10">
        <f>IF(AND(N138="",R138=""),"",IF(OR(AND(N138&lt;&gt;"",N138&lt;0),AND(R138&lt;&gt;"",R138&lt;0)),"EN RETARD",IF(OR(AND(N138&lt;&gt;"",N138&lt;=50),AND(R138&lt;&gt;"",R138&lt;=30)),"À prévoir","À jour")))</f>
        <v/>
      </c>
      <c r="T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9" t="n"/>
      <c r="K139" s="8" t="n"/>
      <c r="L139" s="8" t="n"/>
      <c r="M139" s="10">
        <f>IF(OR(K139="",L139=""),"",K139+L139)</f>
        <v/>
      </c>
      <c r="N139" s="10">
        <f>IF(OR(M139="",I139=""),"",M139-I139)</f>
        <v/>
      </c>
      <c r="O139" s="9" t="n"/>
      <c r="P139" s="8" t="n"/>
      <c r="Q139" s="11">
        <f>IF(OR(O139="",P139=""),"",EDATE(O139,P139))</f>
        <v/>
      </c>
      <c r="R139" s="10">
        <f>IF(Q139="","",Q139-TODAY())</f>
        <v/>
      </c>
      <c r="S139" s="10">
        <f>IF(AND(N139="",R139=""),"",IF(OR(AND(N139&lt;&gt;"",N139&lt;0),AND(R139&lt;&gt;"",R139&lt;0)),"EN RETARD",IF(OR(AND(N139&lt;&gt;"",N139&lt;=50),AND(R139&lt;&gt;"",R139&lt;=30)),"À prévoir","À jour")))</f>
        <v/>
      </c>
      <c r="T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9" t="n"/>
      <c r="K140" s="8" t="n"/>
      <c r="L140" s="8" t="n"/>
      <c r="M140" s="10">
        <f>IF(OR(K140="",L140=""),"",K140+L140)</f>
        <v/>
      </c>
      <c r="N140" s="10">
        <f>IF(OR(M140="",I140=""),"",M140-I140)</f>
        <v/>
      </c>
      <c r="O140" s="9" t="n"/>
      <c r="P140" s="8" t="n"/>
      <c r="Q140" s="11">
        <f>IF(OR(O140="",P140=""),"",EDATE(O140,P140))</f>
        <v/>
      </c>
      <c r="R140" s="10">
        <f>IF(Q140="","",Q140-TODAY())</f>
        <v/>
      </c>
      <c r="S140" s="10">
        <f>IF(AND(N140="",R140=""),"",IF(OR(AND(N140&lt;&gt;"",N140&lt;0),AND(R140&lt;&gt;"",R140&lt;0)),"EN RETARD",IF(OR(AND(N140&lt;&gt;"",N140&lt;=50),AND(R140&lt;&gt;"",R140&lt;=30)),"À prévoir","À jour")))</f>
        <v/>
      </c>
      <c r="T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9" t="n"/>
      <c r="K141" s="8" t="n"/>
      <c r="L141" s="8" t="n"/>
      <c r="M141" s="10">
        <f>IF(OR(K141="",L141=""),"",K141+L141)</f>
        <v/>
      </c>
      <c r="N141" s="10">
        <f>IF(OR(M141="",I141=""),"",M141-I141)</f>
        <v/>
      </c>
      <c r="O141" s="9" t="n"/>
      <c r="P141" s="8" t="n"/>
      <c r="Q141" s="11">
        <f>IF(OR(O141="",P141=""),"",EDATE(O141,P141))</f>
        <v/>
      </c>
      <c r="R141" s="10">
        <f>IF(Q141="","",Q141-TODAY())</f>
        <v/>
      </c>
      <c r="S141" s="10">
        <f>IF(AND(N141="",R141=""),"",IF(OR(AND(N141&lt;&gt;"",N141&lt;0),AND(R141&lt;&gt;"",R141&lt;0)),"EN RETARD",IF(OR(AND(N141&lt;&gt;"",N141&lt;=50),AND(R141&lt;&gt;"",R141&lt;=30)),"À prévoir","À jour")))</f>
        <v/>
      </c>
      <c r="T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9" t="n"/>
      <c r="K142" s="8" t="n"/>
      <c r="L142" s="8" t="n"/>
      <c r="M142" s="10">
        <f>IF(OR(K142="",L142=""),"",K142+L142)</f>
        <v/>
      </c>
      <c r="N142" s="10">
        <f>IF(OR(M142="",I142=""),"",M142-I142)</f>
        <v/>
      </c>
      <c r="O142" s="9" t="n"/>
      <c r="P142" s="8" t="n"/>
      <c r="Q142" s="11">
        <f>IF(OR(O142="",P142=""),"",EDATE(O142,P142))</f>
        <v/>
      </c>
      <c r="R142" s="10">
        <f>IF(Q142="","",Q142-TODAY())</f>
        <v/>
      </c>
      <c r="S142" s="10">
        <f>IF(AND(N142="",R142=""),"",IF(OR(AND(N142&lt;&gt;"",N142&lt;0),AND(R142&lt;&gt;"",R142&lt;0)),"EN RETARD",IF(OR(AND(N142&lt;&gt;"",N142&lt;=50),AND(R142&lt;&gt;"",R142&lt;=30)),"À prévoir","À jour")))</f>
        <v/>
      </c>
      <c r="T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9" t="n"/>
      <c r="K143" s="8" t="n"/>
      <c r="L143" s="8" t="n"/>
      <c r="M143" s="10">
        <f>IF(OR(K143="",L143=""),"",K143+L143)</f>
        <v/>
      </c>
      <c r="N143" s="10">
        <f>IF(OR(M143="",I143=""),"",M143-I143)</f>
        <v/>
      </c>
      <c r="O143" s="9" t="n"/>
      <c r="P143" s="8" t="n"/>
      <c r="Q143" s="11">
        <f>IF(OR(O143="",P143=""),"",EDATE(O143,P143))</f>
        <v/>
      </c>
      <c r="R143" s="10">
        <f>IF(Q143="","",Q143-TODAY())</f>
        <v/>
      </c>
      <c r="S143" s="10">
        <f>IF(AND(N143="",R143=""),"",IF(OR(AND(N143&lt;&gt;"",N143&lt;0),AND(R143&lt;&gt;"",R143&lt;0)),"EN RETARD",IF(OR(AND(N143&lt;&gt;"",N143&lt;=50),AND(R143&lt;&gt;"",R143&lt;=30)),"À prévoir","À jour")))</f>
        <v/>
      </c>
      <c r="T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9" t="n"/>
      <c r="K144" s="8" t="n"/>
      <c r="L144" s="8" t="n"/>
      <c r="M144" s="10">
        <f>IF(OR(K144="",L144=""),"",K144+L144)</f>
        <v/>
      </c>
      <c r="N144" s="10">
        <f>IF(OR(M144="",I144=""),"",M144-I144)</f>
        <v/>
      </c>
      <c r="O144" s="9" t="n"/>
      <c r="P144" s="8" t="n"/>
      <c r="Q144" s="11">
        <f>IF(OR(O144="",P144=""),"",EDATE(O144,P144))</f>
        <v/>
      </c>
      <c r="R144" s="10">
        <f>IF(Q144="","",Q144-TODAY())</f>
        <v/>
      </c>
      <c r="S144" s="10">
        <f>IF(AND(N144="",R144=""),"",IF(OR(AND(N144&lt;&gt;"",N144&lt;0),AND(R144&lt;&gt;"",R144&lt;0)),"EN RETARD",IF(OR(AND(N144&lt;&gt;"",N144&lt;=50),AND(R144&lt;&gt;"",R144&lt;=30)),"À prévoir","À jour")))</f>
        <v/>
      </c>
      <c r="T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9" t="n"/>
      <c r="K145" s="8" t="n"/>
      <c r="L145" s="8" t="n"/>
      <c r="M145" s="10">
        <f>IF(OR(K145="",L145=""),"",K145+L145)</f>
        <v/>
      </c>
      <c r="N145" s="10">
        <f>IF(OR(M145="",I145=""),"",M145-I145)</f>
        <v/>
      </c>
      <c r="O145" s="9" t="n"/>
      <c r="P145" s="8" t="n"/>
      <c r="Q145" s="11">
        <f>IF(OR(O145="",P145=""),"",EDATE(O145,P145))</f>
        <v/>
      </c>
      <c r="R145" s="10">
        <f>IF(Q145="","",Q145-TODAY())</f>
        <v/>
      </c>
      <c r="S145" s="10">
        <f>IF(AND(N145="",R145=""),"",IF(OR(AND(N145&lt;&gt;"",N145&lt;0),AND(R145&lt;&gt;"",R145&lt;0)),"EN RETARD",IF(OR(AND(N145&lt;&gt;"",N145&lt;=50),AND(R145&lt;&gt;"",R145&lt;=30)),"À prévoir","À jour")))</f>
        <v/>
      </c>
      <c r="T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9" t="n"/>
      <c r="K146" s="8" t="n"/>
      <c r="L146" s="8" t="n"/>
      <c r="M146" s="10">
        <f>IF(OR(K146="",L146=""),"",K146+L146)</f>
        <v/>
      </c>
      <c r="N146" s="10">
        <f>IF(OR(M146="",I146=""),"",M146-I146)</f>
        <v/>
      </c>
      <c r="O146" s="9" t="n"/>
      <c r="P146" s="8" t="n"/>
      <c r="Q146" s="11">
        <f>IF(OR(O146="",P146=""),"",EDATE(O146,P146))</f>
        <v/>
      </c>
      <c r="R146" s="10">
        <f>IF(Q146="","",Q146-TODAY())</f>
        <v/>
      </c>
      <c r="S146" s="10">
        <f>IF(AND(N146="",R146=""),"",IF(OR(AND(N146&lt;&gt;"",N146&lt;0),AND(R146&lt;&gt;"",R146&lt;0)),"EN RETARD",IF(OR(AND(N146&lt;&gt;"",N146&lt;=50),AND(R146&lt;&gt;"",R146&lt;=30)),"À prévoir","À jour")))</f>
        <v/>
      </c>
      <c r="T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9" t="n"/>
      <c r="K147" s="8" t="n"/>
      <c r="L147" s="8" t="n"/>
      <c r="M147" s="10">
        <f>IF(OR(K147="",L147=""),"",K147+L147)</f>
        <v/>
      </c>
      <c r="N147" s="10">
        <f>IF(OR(M147="",I147=""),"",M147-I147)</f>
        <v/>
      </c>
      <c r="O147" s="9" t="n"/>
      <c r="P147" s="8" t="n"/>
      <c r="Q147" s="11">
        <f>IF(OR(O147="",P147=""),"",EDATE(O147,P147))</f>
        <v/>
      </c>
      <c r="R147" s="10">
        <f>IF(Q147="","",Q147-TODAY())</f>
        <v/>
      </c>
      <c r="S147" s="10">
        <f>IF(AND(N147="",R147=""),"",IF(OR(AND(N147&lt;&gt;"",N147&lt;0),AND(R147&lt;&gt;"",R147&lt;0)),"EN RETARD",IF(OR(AND(N147&lt;&gt;"",N147&lt;=50),AND(R147&lt;&gt;"",R147&lt;=30)),"À prévoir","À jour")))</f>
        <v/>
      </c>
      <c r="T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9" t="n"/>
      <c r="K148" s="8" t="n"/>
      <c r="L148" s="8" t="n"/>
      <c r="M148" s="10">
        <f>IF(OR(K148="",L148=""),"",K148+L148)</f>
        <v/>
      </c>
      <c r="N148" s="10">
        <f>IF(OR(M148="",I148=""),"",M148-I148)</f>
        <v/>
      </c>
      <c r="O148" s="9" t="n"/>
      <c r="P148" s="8" t="n"/>
      <c r="Q148" s="11">
        <f>IF(OR(O148="",P148=""),"",EDATE(O148,P148))</f>
        <v/>
      </c>
      <c r="R148" s="10">
        <f>IF(Q148="","",Q148-TODAY())</f>
        <v/>
      </c>
      <c r="S148" s="10">
        <f>IF(AND(N148="",R148=""),"",IF(OR(AND(N148&lt;&gt;"",N148&lt;0),AND(R148&lt;&gt;"",R148&lt;0)),"EN RETARD",IF(OR(AND(N148&lt;&gt;"",N148&lt;=50),AND(R148&lt;&gt;"",R148&lt;=30)),"À prévoir","À jour")))</f>
        <v/>
      </c>
      <c r="T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9" t="n"/>
      <c r="K149" s="8" t="n"/>
      <c r="L149" s="8" t="n"/>
      <c r="M149" s="10">
        <f>IF(OR(K149="",L149=""),"",K149+L149)</f>
        <v/>
      </c>
      <c r="N149" s="10">
        <f>IF(OR(M149="",I149=""),"",M149-I149)</f>
        <v/>
      </c>
      <c r="O149" s="9" t="n"/>
      <c r="P149" s="8" t="n"/>
      <c r="Q149" s="11">
        <f>IF(OR(O149="",P149=""),"",EDATE(O149,P149))</f>
        <v/>
      </c>
      <c r="R149" s="10">
        <f>IF(Q149="","",Q149-TODAY())</f>
        <v/>
      </c>
      <c r="S149" s="10">
        <f>IF(AND(N149="",R149=""),"",IF(OR(AND(N149&lt;&gt;"",N149&lt;0),AND(R149&lt;&gt;"",R149&lt;0)),"EN RETARD",IF(OR(AND(N149&lt;&gt;"",N149&lt;=50),AND(R149&lt;&gt;"",R149&lt;=30)),"À prévoir","À jour")))</f>
        <v/>
      </c>
      <c r="T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9" t="n"/>
      <c r="K150" s="8" t="n"/>
      <c r="L150" s="8" t="n"/>
      <c r="M150" s="10">
        <f>IF(OR(K150="",L150=""),"",K150+L150)</f>
        <v/>
      </c>
      <c r="N150" s="10">
        <f>IF(OR(M150="",I150=""),"",M150-I150)</f>
        <v/>
      </c>
      <c r="O150" s="9" t="n"/>
      <c r="P150" s="8" t="n"/>
      <c r="Q150" s="11">
        <f>IF(OR(O150="",P150=""),"",EDATE(O150,P150))</f>
        <v/>
      </c>
      <c r="R150" s="10">
        <f>IF(Q150="","",Q150-TODAY())</f>
        <v/>
      </c>
      <c r="S150" s="10">
        <f>IF(AND(N150="",R150=""),"",IF(OR(AND(N150&lt;&gt;"",N150&lt;0),AND(R150&lt;&gt;"",R150&lt;0)),"EN RETARD",IF(OR(AND(N150&lt;&gt;"",N150&lt;=50),AND(R150&lt;&gt;"",R150&lt;=30)),"À prévoir","À jour")))</f>
        <v/>
      </c>
      <c r="T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9" t="n"/>
      <c r="K151" s="8" t="n"/>
      <c r="L151" s="8" t="n"/>
      <c r="M151" s="10">
        <f>IF(OR(K151="",L151=""),"",K151+L151)</f>
        <v/>
      </c>
      <c r="N151" s="10">
        <f>IF(OR(M151="",I151=""),"",M151-I151)</f>
        <v/>
      </c>
      <c r="O151" s="9" t="n"/>
      <c r="P151" s="8" t="n"/>
      <c r="Q151" s="11">
        <f>IF(OR(O151="",P151=""),"",EDATE(O151,P151))</f>
        <v/>
      </c>
      <c r="R151" s="10">
        <f>IF(Q151="","",Q151-TODAY())</f>
        <v/>
      </c>
      <c r="S151" s="10">
        <f>IF(AND(N151="",R151=""),"",IF(OR(AND(N151&lt;&gt;"",N151&lt;0),AND(R151&lt;&gt;"",R151&lt;0)),"EN RETARD",IF(OR(AND(N151&lt;&gt;"",N151&lt;=50),AND(R151&lt;&gt;"",R151&lt;=30)),"À prévoir","À jour")))</f>
        <v/>
      </c>
      <c r="T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9" t="n"/>
      <c r="K152" s="8" t="n"/>
      <c r="L152" s="8" t="n"/>
      <c r="M152" s="10">
        <f>IF(OR(K152="",L152=""),"",K152+L152)</f>
        <v/>
      </c>
      <c r="N152" s="10">
        <f>IF(OR(M152="",I152=""),"",M152-I152)</f>
        <v/>
      </c>
      <c r="O152" s="9" t="n"/>
      <c r="P152" s="8" t="n"/>
      <c r="Q152" s="11">
        <f>IF(OR(O152="",P152=""),"",EDATE(O152,P152))</f>
        <v/>
      </c>
      <c r="R152" s="10">
        <f>IF(Q152="","",Q152-TODAY())</f>
        <v/>
      </c>
      <c r="S152" s="10">
        <f>IF(AND(N152="",R152=""),"",IF(OR(AND(N152&lt;&gt;"",N152&lt;0),AND(R152&lt;&gt;"",R152&lt;0)),"EN RETARD",IF(OR(AND(N152&lt;&gt;"",N152&lt;=50),AND(R152&lt;&gt;"",R152&lt;=30)),"À prévoir","À jour")))</f>
        <v/>
      </c>
      <c r="T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9" t="n"/>
      <c r="K153" s="8" t="n"/>
      <c r="L153" s="8" t="n"/>
      <c r="M153" s="10">
        <f>IF(OR(K153="",L153=""),"",K153+L153)</f>
        <v/>
      </c>
      <c r="N153" s="10">
        <f>IF(OR(M153="",I153=""),"",M153-I153)</f>
        <v/>
      </c>
      <c r="O153" s="9" t="n"/>
      <c r="P153" s="8" t="n"/>
      <c r="Q153" s="11">
        <f>IF(OR(O153="",P153=""),"",EDATE(O153,P153))</f>
        <v/>
      </c>
      <c r="R153" s="10">
        <f>IF(Q153="","",Q153-TODAY())</f>
        <v/>
      </c>
      <c r="S153" s="10">
        <f>IF(AND(N153="",R153=""),"",IF(OR(AND(N153&lt;&gt;"",N153&lt;0),AND(R153&lt;&gt;"",R153&lt;0)),"EN RETARD",IF(OR(AND(N153&lt;&gt;"",N153&lt;=50),AND(R153&lt;&gt;"",R153&lt;=30)),"À prévoir","À jour")))</f>
        <v/>
      </c>
      <c r="T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9" t="n"/>
      <c r="K154" s="8" t="n"/>
      <c r="L154" s="8" t="n"/>
      <c r="M154" s="10">
        <f>IF(OR(K154="",L154=""),"",K154+L154)</f>
        <v/>
      </c>
      <c r="N154" s="10">
        <f>IF(OR(M154="",I154=""),"",M154-I154)</f>
        <v/>
      </c>
      <c r="O154" s="9" t="n"/>
      <c r="P154" s="8" t="n"/>
      <c r="Q154" s="11">
        <f>IF(OR(O154="",P154=""),"",EDATE(O154,P154))</f>
        <v/>
      </c>
      <c r="R154" s="10">
        <f>IF(Q154="","",Q154-TODAY())</f>
        <v/>
      </c>
      <c r="S154" s="10">
        <f>IF(AND(N154="",R154=""),"",IF(OR(AND(N154&lt;&gt;"",N154&lt;0),AND(R154&lt;&gt;"",R154&lt;0)),"EN RETARD",IF(OR(AND(N154&lt;&gt;"",N154&lt;=50),AND(R154&lt;&gt;"",R154&lt;=30)),"À prévoir","À jour")))</f>
        <v/>
      </c>
      <c r="T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9" t="n"/>
      <c r="K155" s="8" t="n"/>
      <c r="L155" s="8" t="n"/>
      <c r="M155" s="10">
        <f>IF(OR(K155="",L155=""),"",K155+L155)</f>
        <v/>
      </c>
      <c r="N155" s="10">
        <f>IF(OR(M155="",I155=""),"",M155-I155)</f>
        <v/>
      </c>
      <c r="O155" s="9" t="n"/>
      <c r="P155" s="8" t="n"/>
      <c r="Q155" s="11">
        <f>IF(OR(O155="",P155=""),"",EDATE(O155,P155))</f>
        <v/>
      </c>
      <c r="R155" s="10">
        <f>IF(Q155="","",Q155-TODAY())</f>
        <v/>
      </c>
      <c r="S155" s="10">
        <f>IF(AND(N155="",R155=""),"",IF(OR(AND(N155&lt;&gt;"",N155&lt;0),AND(R155&lt;&gt;"",R155&lt;0)),"EN RETARD",IF(OR(AND(N155&lt;&gt;"",N155&lt;=50),AND(R155&lt;&gt;"",R155&lt;=30)),"À prévoir","À jour")))</f>
        <v/>
      </c>
      <c r="T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9" t="n"/>
      <c r="K156" s="8" t="n"/>
      <c r="L156" s="8" t="n"/>
      <c r="M156" s="10">
        <f>IF(OR(K156="",L156=""),"",K156+L156)</f>
        <v/>
      </c>
      <c r="N156" s="10">
        <f>IF(OR(M156="",I156=""),"",M156-I156)</f>
        <v/>
      </c>
      <c r="O156" s="9" t="n"/>
      <c r="P156" s="8" t="n"/>
      <c r="Q156" s="11">
        <f>IF(OR(O156="",P156=""),"",EDATE(O156,P156))</f>
        <v/>
      </c>
      <c r="R156" s="10">
        <f>IF(Q156="","",Q156-TODAY())</f>
        <v/>
      </c>
      <c r="S156" s="10">
        <f>IF(AND(N156="",R156=""),"",IF(OR(AND(N156&lt;&gt;"",N156&lt;0),AND(R156&lt;&gt;"",R156&lt;0)),"EN RETARD",IF(OR(AND(N156&lt;&gt;"",N156&lt;=50),AND(R156&lt;&gt;"",R156&lt;=30)),"À prévoir","À jour")))</f>
        <v/>
      </c>
      <c r="T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9" t="n"/>
      <c r="K157" s="8" t="n"/>
      <c r="L157" s="8" t="n"/>
      <c r="M157" s="10">
        <f>IF(OR(K157="",L157=""),"",K157+L157)</f>
        <v/>
      </c>
      <c r="N157" s="10">
        <f>IF(OR(M157="",I157=""),"",M157-I157)</f>
        <v/>
      </c>
      <c r="O157" s="9" t="n"/>
      <c r="P157" s="8" t="n"/>
      <c r="Q157" s="11">
        <f>IF(OR(O157="",P157=""),"",EDATE(O157,P157))</f>
        <v/>
      </c>
      <c r="R157" s="10">
        <f>IF(Q157="","",Q157-TODAY())</f>
        <v/>
      </c>
      <c r="S157" s="10">
        <f>IF(AND(N157="",R157=""),"",IF(OR(AND(N157&lt;&gt;"",N157&lt;0),AND(R157&lt;&gt;"",R157&lt;0)),"EN RETARD",IF(OR(AND(N157&lt;&gt;"",N157&lt;=50),AND(R157&lt;&gt;"",R157&lt;=30)),"À prévoir","À jour")))</f>
        <v/>
      </c>
      <c r="T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9" t="n"/>
      <c r="K158" s="8" t="n"/>
      <c r="L158" s="8" t="n"/>
      <c r="M158" s="10">
        <f>IF(OR(K158="",L158=""),"",K158+L158)</f>
        <v/>
      </c>
      <c r="N158" s="10">
        <f>IF(OR(M158="",I158=""),"",M158-I158)</f>
        <v/>
      </c>
      <c r="O158" s="9" t="n"/>
      <c r="P158" s="8" t="n"/>
      <c r="Q158" s="11">
        <f>IF(OR(O158="",P158=""),"",EDATE(O158,P158))</f>
        <v/>
      </c>
      <c r="R158" s="10">
        <f>IF(Q158="","",Q158-TODAY())</f>
        <v/>
      </c>
      <c r="S158" s="10">
        <f>IF(AND(N158="",R158=""),"",IF(OR(AND(N158&lt;&gt;"",N158&lt;0),AND(R158&lt;&gt;"",R158&lt;0)),"EN RETARD",IF(OR(AND(N158&lt;&gt;"",N158&lt;=50),AND(R158&lt;&gt;"",R158&lt;=30)),"À prévoir","À jour")))</f>
        <v/>
      </c>
      <c r="T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9" t="n"/>
      <c r="K159" s="8" t="n"/>
      <c r="L159" s="8" t="n"/>
      <c r="M159" s="10">
        <f>IF(OR(K159="",L159=""),"",K159+L159)</f>
        <v/>
      </c>
      <c r="N159" s="10">
        <f>IF(OR(M159="",I159=""),"",M159-I159)</f>
        <v/>
      </c>
      <c r="O159" s="9" t="n"/>
      <c r="P159" s="8" t="n"/>
      <c r="Q159" s="11">
        <f>IF(OR(O159="",P159=""),"",EDATE(O159,P159))</f>
        <v/>
      </c>
      <c r="R159" s="10">
        <f>IF(Q159="","",Q159-TODAY())</f>
        <v/>
      </c>
      <c r="S159" s="10">
        <f>IF(AND(N159="",R159=""),"",IF(OR(AND(N159&lt;&gt;"",N159&lt;0),AND(R159&lt;&gt;"",R159&lt;0)),"EN RETARD",IF(OR(AND(N159&lt;&gt;"",N159&lt;=50),AND(R159&lt;&gt;"",R159&lt;=30)),"À prévoir","À jour")))</f>
        <v/>
      </c>
      <c r="T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9" t="n"/>
      <c r="K160" s="8" t="n"/>
      <c r="L160" s="8" t="n"/>
      <c r="M160" s="10">
        <f>IF(OR(K160="",L160=""),"",K160+L160)</f>
        <v/>
      </c>
      <c r="N160" s="10">
        <f>IF(OR(M160="",I160=""),"",M160-I160)</f>
        <v/>
      </c>
      <c r="O160" s="9" t="n"/>
      <c r="P160" s="8" t="n"/>
      <c r="Q160" s="11">
        <f>IF(OR(O160="",P160=""),"",EDATE(O160,P160))</f>
        <v/>
      </c>
      <c r="R160" s="10">
        <f>IF(Q160="","",Q160-TODAY())</f>
        <v/>
      </c>
      <c r="S160" s="10">
        <f>IF(AND(N160="",R160=""),"",IF(OR(AND(N160&lt;&gt;"",N160&lt;0),AND(R160&lt;&gt;"",R160&lt;0)),"EN RETARD",IF(OR(AND(N160&lt;&gt;"",N160&lt;=50),AND(R160&lt;&gt;"",R160&lt;=30)),"À prévoir","À jour")))</f>
        <v/>
      </c>
      <c r="T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9" t="n"/>
      <c r="K161" s="8" t="n"/>
      <c r="L161" s="8" t="n"/>
      <c r="M161" s="10">
        <f>IF(OR(K161="",L161=""),"",K161+L161)</f>
        <v/>
      </c>
      <c r="N161" s="10">
        <f>IF(OR(M161="",I161=""),"",M161-I161)</f>
        <v/>
      </c>
      <c r="O161" s="9" t="n"/>
      <c r="P161" s="8" t="n"/>
      <c r="Q161" s="11">
        <f>IF(OR(O161="",P161=""),"",EDATE(O161,P161))</f>
        <v/>
      </c>
      <c r="R161" s="10">
        <f>IF(Q161="","",Q161-TODAY())</f>
        <v/>
      </c>
      <c r="S161" s="10">
        <f>IF(AND(N161="",R161=""),"",IF(OR(AND(N161&lt;&gt;"",N161&lt;0),AND(R161&lt;&gt;"",R161&lt;0)),"EN RETARD",IF(OR(AND(N161&lt;&gt;"",N161&lt;=50),AND(R161&lt;&gt;"",R161&lt;=30)),"À prévoir","À jour")))</f>
        <v/>
      </c>
      <c r="T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9" t="n"/>
      <c r="K162" s="8" t="n"/>
      <c r="L162" s="8" t="n"/>
      <c r="M162" s="10">
        <f>IF(OR(K162="",L162=""),"",K162+L162)</f>
        <v/>
      </c>
      <c r="N162" s="10">
        <f>IF(OR(M162="",I162=""),"",M162-I162)</f>
        <v/>
      </c>
      <c r="O162" s="9" t="n"/>
      <c r="P162" s="8" t="n"/>
      <c r="Q162" s="11">
        <f>IF(OR(O162="",P162=""),"",EDATE(O162,P162))</f>
        <v/>
      </c>
      <c r="R162" s="10">
        <f>IF(Q162="","",Q162-TODAY())</f>
        <v/>
      </c>
      <c r="S162" s="10">
        <f>IF(AND(N162="",R162=""),"",IF(OR(AND(N162&lt;&gt;"",N162&lt;0),AND(R162&lt;&gt;"",R162&lt;0)),"EN RETARD",IF(OR(AND(N162&lt;&gt;"",N162&lt;=50),AND(R162&lt;&gt;"",R162&lt;=30)),"À prévoir","À jour")))</f>
        <v/>
      </c>
      <c r="T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9" t="n"/>
      <c r="K163" s="8" t="n"/>
      <c r="L163" s="8" t="n"/>
      <c r="M163" s="10">
        <f>IF(OR(K163="",L163=""),"",K163+L163)</f>
        <v/>
      </c>
      <c r="N163" s="10">
        <f>IF(OR(M163="",I163=""),"",M163-I163)</f>
        <v/>
      </c>
      <c r="O163" s="9" t="n"/>
      <c r="P163" s="8" t="n"/>
      <c r="Q163" s="11">
        <f>IF(OR(O163="",P163=""),"",EDATE(O163,P163))</f>
        <v/>
      </c>
      <c r="R163" s="10">
        <f>IF(Q163="","",Q163-TODAY())</f>
        <v/>
      </c>
      <c r="S163" s="10">
        <f>IF(AND(N163="",R163=""),"",IF(OR(AND(N163&lt;&gt;"",N163&lt;0),AND(R163&lt;&gt;"",R163&lt;0)),"EN RETARD",IF(OR(AND(N163&lt;&gt;"",N163&lt;=50),AND(R163&lt;&gt;"",R163&lt;=30)),"À prévoir","À jour")))</f>
        <v/>
      </c>
      <c r="T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9" t="n"/>
      <c r="K164" s="8" t="n"/>
      <c r="L164" s="8" t="n"/>
      <c r="M164" s="10">
        <f>IF(OR(K164="",L164=""),"",K164+L164)</f>
        <v/>
      </c>
      <c r="N164" s="10">
        <f>IF(OR(M164="",I164=""),"",M164-I164)</f>
        <v/>
      </c>
      <c r="O164" s="9" t="n"/>
      <c r="P164" s="8" t="n"/>
      <c r="Q164" s="11">
        <f>IF(OR(O164="",P164=""),"",EDATE(O164,P164))</f>
        <v/>
      </c>
      <c r="R164" s="10">
        <f>IF(Q164="","",Q164-TODAY())</f>
        <v/>
      </c>
      <c r="S164" s="10">
        <f>IF(AND(N164="",R164=""),"",IF(OR(AND(N164&lt;&gt;"",N164&lt;0),AND(R164&lt;&gt;"",R164&lt;0)),"EN RETARD",IF(OR(AND(N164&lt;&gt;"",N164&lt;=50),AND(R164&lt;&gt;"",R164&lt;=30)),"À prévoir","À jour")))</f>
        <v/>
      </c>
      <c r="T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9" t="n"/>
      <c r="K165" s="8" t="n"/>
      <c r="L165" s="8" t="n"/>
      <c r="M165" s="10">
        <f>IF(OR(K165="",L165=""),"",K165+L165)</f>
        <v/>
      </c>
      <c r="N165" s="10">
        <f>IF(OR(M165="",I165=""),"",M165-I165)</f>
        <v/>
      </c>
      <c r="O165" s="9" t="n"/>
      <c r="P165" s="8" t="n"/>
      <c r="Q165" s="11">
        <f>IF(OR(O165="",P165=""),"",EDATE(O165,P165))</f>
        <v/>
      </c>
      <c r="R165" s="10">
        <f>IF(Q165="","",Q165-TODAY())</f>
        <v/>
      </c>
      <c r="S165" s="10">
        <f>IF(AND(N165="",R165=""),"",IF(OR(AND(N165&lt;&gt;"",N165&lt;0),AND(R165&lt;&gt;"",R165&lt;0)),"EN RETARD",IF(OR(AND(N165&lt;&gt;"",N165&lt;=50),AND(R165&lt;&gt;"",R165&lt;=30)),"À prévoir","À jour")))</f>
        <v/>
      </c>
      <c r="T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9" t="n"/>
      <c r="K166" s="8" t="n"/>
      <c r="L166" s="8" t="n"/>
      <c r="M166" s="10">
        <f>IF(OR(K166="",L166=""),"",K166+L166)</f>
        <v/>
      </c>
      <c r="N166" s="10">
        <f>IF(OR(M166="",I166=""),"",M166-I166)</f>
        <v/>
      </c>
      <c r="O166" s="9" t="n"/>
      <c r="P166" s="8" t="n"/>
      <c r="Q166" s="11">
        <f>IF(OR(O166="",P166=""),"",EDATE(O166,P166))</f>
        <v/>
      </c>
      <c r="R166" s="10">
        <f>IF(Q166="","",Q166-TODAY())</f>
        <v/>
      </c>
      <c r="S166" s="10">
        <f>IF(AND(N166="",R166=""),"",IF(OR(AND(N166&lt;&gt;"",N166&lt;0),AND(R166&lt;&gt;"",R166&lt;0)),"EN RETARD",IF(OR(AND(N166&lt;&gt;"",N166&lt;=50),AND(R166&lt;&gt;"",R166&lt;=30)),"À prévoir","À jour")))</f>
        <v/>
      </c>
      <c r="T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9" t="n"/>
      <c r="K167" s="8" t="n"/>
      <c r="L167" s="8" t="n"/>
      <c r="M167" s="10">
        <f>IF(OR(K167="",L167=""),"",K167+L167)</f>
        <v/>
      </c>
      <c r="N167" s="10">
        <f>IF(OR(M167="",I167=""),"",M167-I167)</f>
        <v/>
      </c>
      <c r="O167" s="9" t="n"/>
      <c r="P167" s="8" t="n"/>
      <c r="Q167" s="11">
        <f>IF(OR(O167="",P167=""),"",EDATE(O167,P167))</f>
        <v/>
      </c>
      <c r="R167" s="10">
        <f>IF(Q167="","",Q167-TODAY())</f>
        <v/>
      </c>
      <c r="S167" s="10">
        <f>IF(AND(N167="",R167=""),"",IF(OR(AND(N167&lt;&gt;"",N167&lt;0),AND(R167&lt;&gt;"",R167&lt;0)),"EN RETARD",IF(OR(AND(N167&lt;&gt;"",N167&lt;=50),AND(R167&lt;&gt;"",R167&lt;=30)),"À prévoir","À jour")))</f>
        <v/>
      </c>
      <c r="T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9" t="n"/>
      <c r="K168" s="8" t="n"/>
      <c r="L168" s="8" t="n"/>
      <c r="M168" s="10">
        <f>IF(OR(K168="",L168=""),"",K168+L168)</f>
        <v/>
      </c>
      <c r="N168" s="10">
        <f>IF(OR(M168="",I168=""),"",M168-I168)</f>
        <v/>
      </c>
      <c r="O168" s="9" t="n"/>
      <c r="P168" s="8" t="n"/>
      <c r="Q168" s="11">
        <f>IF(OR(O168="",P168=""),"",EDATE(O168,P168))</f>
        <v/>
      </c>
      <c r="R168" s="10">
        <f>IF(Q168="","",Q168-TODAY())</f>
        <v/>
      </c>
      <c r="S168" s="10">
        <f>IF(AND(N168="",R168=""),"",IF(OR(AND(N168&lt;&gt;"",N168&lt;0),AND(R168&lt;&gt;"",R168&lt;0)),"EN RETARD",IF(OR(AND(N168&lt;&gt;"",N168&lt;=50),AND(R168&lt;&gt;"",R168&lt;=30)),"À prévoir","À jour")))</f>
        <v/>
      </c>
      <c r="T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9" t="n"/>
      <c r="K169" s="8" t="n"/>
      <c r="L169" s="8" t="n"/>
      <c r="M169" s="10">
        <f>IF(OR(K169="",L169=""),"",K169+L169)</f>
        <v/>
      </c>
      <c r="N169" s="10">
        <f>IF(OR(M169="",I169=""),"",M169-I169)</f>
        <v/>
      </c>
      <c r="O169" s="9" t="n"/>
      <c r="P169" s="8" t="n"/>
      <c r="Q169" s="11">
        <f>IF(OR(O169="",P169=""),"",EDATE(O169,P169))</f>
        <v/>
      </c>
      <c r="R169" s="10">
        <f>IF(Q169="","",Q169-TODAY())</f>
        <v/>
      </c>
      <c r="S169" s="10">
        <f>IF(AND(N169="",R169=""),"",IF(OR(AND(N169&lt;&gt;"",N169&lt;0),AND(R169&lt;&gt;"",R169&lt;0)),"EN RETARD",IF(OR(AND(N169&lt;&gt;"",N169&lt;=50),AND(R169&lt;&gt;"",R169&lt;=30)),"À prévoir","À jour")))</f>
        <v/>
      </c>
      <c r="T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9" t="n"/>
      <c r="K170" s="8" t="n"/>
      <c r="L170" s="8" t="n"/>
      <c r="M170" s="10">
        <f>IF(OR(K170="",L170=""),"",K170+L170)</f>
        <v/>
      </c>
      <c r="N170" s="10">
        <f>IF(OR(M170="",I170=""),"",M170-I170)</f>
        <v/>
      </c>
      <c r="O170" s="9" t="n"/>
      <c r="P170" s="8" t="n"/>
      <c r="Q170" s="11">
        <f>IF(OR(O170="",P170=""),"",EDATE(O170,P170))</f>
        <v/>
      </c>
      <c r="R170" s="10">
        <f>IF(Q170="","",Q170-TODAY())</f>
        <v/>
      </c>
      <c r="S170" s="10">
        <f>IF(AND(N170="",R170=""),"",IF(OR(AND(N170&lt;&gt;"",N170&lt;0),AND(R170&lt;&gt;"",R170&lt;0)),"EN RETARD",IF(OR(AND(N170&lt;&gt;"",N170&lt;=50),AND(R170&lt;&gt;"",R170&lt;=30)),"À prévoir","À jour")))</f>
        <v/>
      </c>
      <c r="T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9" t="n"/>
      <c r="K171" s="8" t="n"/>
      <c r="L171" s="8" t="n"/>
      <c r="M171" s="10">
        <f>IF(OR(K171="",L171=""),"",K171+L171)</f>
        <v/>
      </c>
      <c r="N171" s="10">
        <f>IF(OR(M171="",I171=""),"",M171-I171)</f>
        <v/>
      </c>
      <c r="O171" s="9" t="n"/>
      <c r="P171" s="8" t="n"/>
      <c r="Q171" s="11">
        <f>IF(OR(O171="",P171=""),"",EDATE(O171,P171))</f>
        <v/>
      </c>
      <c r="R171" s="10">
        <f>IF(Q171="","",Q171-TODAY())</f>
        <v/>
      </c>
      <c r="S171" s="10">
        <f>IF(AND(N171="",R171=""),"",IF(OR(AND(N171&lt;&gt;"",N171&lt;0),AND(R171&lt;&gt;"",R171&lt;0)),"EN RETARD",IF(OR(AND(N171&lt;&gt;"",N171&lt;=50),AND(R171&lt;&gt;"",R171&lt;=30)),"À prévoir","À jour")))</f>
        <v/>
      </c>
      <c r="T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9" t="n"/>
      <c r="K172" s="8" t="n"/>
      <c r="L172" s="8" t="n"/>
      <c r="M172" s="10">
        <f>IF(OR(K172="",L172=""),"",K172+L172)</f>
        <v/>
      </c>
      <c r="N172" s="10">
        <f>IF(OR(M172="",I172=""),"",M172-I172)</f>
        <v/>
      </c>
      <c r="O172" s="9" t="n"/>
      <c r="P172" s="8" t="n"/>
      <c r="Q172" s="11">
        <f>IF(OR(O172="",P172=""),"",EDATE(O172,P172))</f>
        <v/>
      </c>
      <c r="R172" s="10">
        <f>IF(Q172="","",Q172-TODAY())</f>
        <v/>
      </c>
      <c r="S172" s="10">
        <f>IF(AND(N172="",R172=""),"",IF(OR(AND(N172&lt;&gt;"",N172&lt;0),AND(R172&lt;&gt;"",R172&lt;0)),"EN RETARD",IF(OR(AND(N172&lt;&gt;"",N172&lt;=50),AND(R172&lt;&gt;"",R172&lt;=30)),"À prévoir","À jour")))</f>
        <v/>
      </c>
      <c r="T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9" t="n"/>
      <c r="K173" s="8" t="n"/>
      <c r="L173" s="8" t="n"/>
      <c r="M173" s="10">
        <f>IF(OR(K173="",L173=""),"",K173+L173)</f>
        <v/>
      </c>
      <c r="N173" s="10">
        <f>IF(OR(M173="",I173=""),"",M173-I173)</f>
        <v/>
      </c>
      <c r="O173" s="9" t="n"/>
      <c r="P173" s="8" t="n"/>
      <c r="Q173" s="11">
        <f>IF(OR(O173="",P173=""),"",EDATE(O173,P173))</f>
        <v/>
      </c>
      <c r="R173" s="10">
        <f>IF(Q173="","",Q173-TODAY())</f>
        <v/>
      </c>
      <c r="S173" s="10">
        <f>IF(AND(N173="",R173=""),"",IF(OR(AND(N173&lt;&gt;"",N173&lt;0),AND(R173&lt;&gt;"",R173&lt;0)),"EN RETARD",IF(OR(AND(N173&lt;&gt;"",N173&lt;=50),AND(R173&lt;&gt;"",R173&lt;=30)),"À prévoir","À jour")))</f>
        <v/>
      </c>
      <c r="T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9" t="n"/>
      <c r="K174" s="8" t="n"/>
      <c r="L174" s="8" t="n"/>
      <c r="M174" s="10">
        <f>IF(OR(K174="",L174=""),"",K174+L174)</f>
        <v/>
      </c>
      <c r="N174" s="10">
        <f>IF(OR(M174="",I174=""),"",M174-I174)</f>
        <v/>
      </c>
      <c r="O174" s="9" t="n"/>
      <c r="P174" s="8" t="n"/>
      <c r="Q174" s="11">
        <f>IF(OR(O174="",P174=""),"",EDATE(O174,P174))</f>
        <v/>
      </c>
      <c r="R174" s="10">
        <f>IF(Q174="","",Q174-TODAY())</f>
        <v/>
      </c>
      <c r="S174" s="10">
        <f>IF(AND(N174="",R174=""),"",IF(OR(AND(N174&lt;&gt;"",N174&lt;0),AND(R174&lt;&gt;"",R174&lt;0)),"EN RETARD",IF(OR(AND(N174&lt;&gt;"",N174&lt;=50),AND(R174&lt;&gt;"",R174&lt;=30)),"À prévoir","À jour")))</f>
        <v/>
      </c>
      <c r="T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9" t="n"/>
      <c r="K175" s="8" t="n"/>
      <c r="L175" s="8" t="n"/>
      <c r="M175" s="10">
        <f>IF(OR(K175="",L175=""),"",K175+L175)</f>
        <v/>
      </c>
      <c r="N175" s="10">
        <f>IF(OR(M175="",I175=""),"",M175-I175)</f>
        <v/>
      </c>
      <c r="O175" s="9" t="n"/>
      <c r="P175" s="8" t="n"/>
      <c r="Q175" s="11">
        <f>IF(OR(O175="",P175=""),"",EDATE(O175,P175))</f>
        <v/>
      </c>
      <c r="R175" s="10">
        <f>IF(Q175="","",Q175-TODAY())</f>
        <v/>
      </c>
      <c r="S175" s="10">
        <f>IF(AND(N175="",R175=""),"",IF(OR(AND(N175&lt;&gt;"",N175&lt;0),AND(R175&lt;&gt;"",R175&lt;0)),"EN RETARD",IF(OR(AND(N175&lt;&gt;"",N175&lt;=50),AND(R175&lt;&gt;"",R175&lt;=30)),"À prévoir","À jour")))</f>
        <v/>
      </c>
      <c r="T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9" t="n"/>
      <c r="K176" s="8" t="n"/>
      <c r="L176" s="8" t="n"/>
      <c r="M176" s="10">
        <f>IF(OR(K176="",L176=""),"",K176+L176)</f>
        <v/>
      </c>
      <c r="N176" s="10">
        <f>IF(OR(M176="",I176=""),"",M176-I176)</f>
        <v/>
      </c>
      <c r="O176" s="9" t="n"/>
      <c r="P176" s="8" t="n"/>
      <c r="Q176" s="11">
        <f>IF(OR(O176="",P176=""),"",EDATE(O176,P176))</f>
        <v/>
      </c>
      <c r="R176" s="10">
        <f>IF(Q176="","",Q176-TODAY())</f>
        <v/>
      </c>
      <c r="S176" s="10">
        <f>IF(AND(N176="",R176=""),"",IF(OR(AND(N176&lt;&gt;"",N176&lt;0),AND(R176&lt;&gt;"",R176&lt;0)),"EN RETARD",IF(OR(AND(N176&lt;&gt;"",N176&lt;=50),AND(R176&lt;&gt;"",R176&lt;=30)),"À prévoir","À jour")))</f>
        <v/>
      </c>
      <c r="T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9" t="n"/>
      <c r="K177" s="8" t="n"/>
      <c r="L177" s="8" t="n"/>
      <c r="M177" s="10">
        <f>IF(OR(K177="",L177=""),"",K177+L177)</f>
        <v/>
      </c>
      <c r="N177" s="10">
        <f>IF(OR(M177="",I177=""),"",M177-I177)</f>
        <v/>
      </c>
      <c r="O177" s="9" t="n"/>
      <c r="P177" s="8" t="n"/>
      <c r="Q177" s="11">
        <f>IF(OR(O177="",P177=""),"",EDATE(O177,P177))</f>
        <v/>
      </c>
      <c r="R177" s="10">
        <f>IF(Q177="","",Q177-TODAY())</f>
        <v/>
      </c>
      <c r="S177" s="10">
        <f>IF(AND(N177="",R177=""),"",IF(OR(AND(N177&lt;&gt;"",N177&lt;0),AND(R177&lt;&gt;"",R177&lt;0)),"EN RETARD",IF(OR(AND(N177&lt;&gt;"",N177&lt;=50),AND(R177&lt;&gt;"",R177&lt;=30)),"À prévoir","À jour")))</f>
        <v/>
      </c>
      <c r="T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9" t="n"/>
      <c r="K178" s="8" t="n"/>
      <c r="L178" s="8" t="n"/>
      <c r="M178" s="10">
        <f>IF(OR(K178="",L178=""),"",K178+L178)</f>
        <v/>
      </c>
      <c r="N178" s="10">
        <f>IF(OR(M178="",I178=""),"",M178-I178)</f>
        <v/>
      </c>
      <c r="O178" s="9" t="n"/>
      <c r="P178" s="8" t="n"/>
      <c r="Q178" s="11">
        <f>IF(OR(O178="",P178=""),"",EDATE(O178,P178))</f>
        <v/>
      </c>
      <c r="R178" s="10">
        <f>IF(Q178="","",Q178-TODAY())</f>
        <v/>
      </c>
      <c r="S178" s="10">
        <f>IF(AND(N178="",R178=""),"",IF(OR(AND(N178&lt;&gt;"",N178&lt;0),AND(R178&lt;&gt;"",R178&lt;0)),"EN RETARD",IF(OR(AND(N178&lt;&gt;"",N178&lt;=50),AND(R178&lt;&gt;"",R178&lt;=30)),"À prévoir","À jour")))</f>
        <v/>
      </c>
      <c r="T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9" t="n"/>
      <c r="K179" s="8" t="n"/>
      <c r="L179" s="8" t="n"/>
      <c r="M179" s="10">
        <f>IF(OR(K179="",L179=""),"",K179+L179)</f>
        <v/>
      </c>
      <c r="N179" s="10">
        <f>IF(OR(M179="",I179=""),"",M179-I179)</f>
        <v/>
      </c>
      <c r="O179" s="9" t="n"/>
      <c r="P179" s="8" t="n"/>
      <c r="Q179" s="11">
        <f>IF(OR(O179="",P179=""),"",EDATE(O179,P179))</f>
        <v/>
      </c>
      <c r="R179" s="10">
        <f>IF(Q179="","",Q179-TODAY())</f>
        <v/>
      </c>
      <c r="S179" s="10">
        <f>IF(AND(N179="",R179=""),"",IF(OR(AND(N179&lt;&gt;"",N179&lt;0),AND(R179&lt;&gt;"",R179&lt;0)),"EN RETARD",IF(OR(AND(N179&lt;&gt;"",N179&lt;=50),AND(R179&lt;&gt;"",R179&lt;=30)),"À prévoir","À jour")))</f>
        <v/>
      </c>
      <c r="T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9" t="n"/>
      <c r="K180" s="8" t="n"/>
      <c r="L180" s="8" t="n"/>
      <c r="M180" s="10">
        <f>IF(OR(K180="",L180=""),"",K180+L180)</f>
        <v/>
      </c>
      <c r="N180" s="10">
        <f>IF(OR(M180="",I180=""),"",M180-I180)</f>
        <v/>
      </c>
      <c r="O180" s="9" t="n"/>
      <c r="P180" s="8" t="n"/>
      <c r="Q180" s="11">
        <f>IF(OR(O180="",P180=""),"",EDATE(O180,P180))</f>
        <v/>
      </c>
      <c r="R180" s="10">
        <f>IF(Q180="","",Q180-TODAY())</f>
        <v/>
      </c>
      <c r="S180" s="10">
        <f>IF(AND(N180="",R180=""),"",IF(OR(AND(N180&lt;&gt;"",N180&lt;0),AND(R180&lt;&gt;"",R180&lt;0)),"EN RETARD",IF(OR(AND(N180&lt;&gt;"",N180&lt;=50),AND(R180&lt;&gt;"",R180&lt;=30)),"À prévoir","À jour")))</f>
        <v/>
      </c>
      <c r="T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9" t="n"/>
      <c r="K181" s="8" t="n"/>
      <c r="L181" s="8" t="n"/>
      <c r="M181" s="10">
        <f>IF(OR(K181="",L181=""),"",K181+L181)</f>
        <v/>
      </c>
      <c r="N181" s="10">
        <f>IF(OR(M181="",I181=""),"",M181-I181)</f>
        <v/>
      </c>
      <c r="O181" s="9" t="n"/>
      <c r="P181" s="8" t="n"/>
      <c r="Q181" s="11">
        <f>IF(OR(O181="",P181=""),"",EDATE(O181,P181))</f>
        <v/>
      </c>
      <c r="R181" s="10">
        <f>IF(Q181="","",Q181-TODAY())</f>
        <v/>
      </c>
      <c r="S181" s="10">
        <f>IF(AND(N181="",R181=""),"",IF(OR(AND(N181&lt;&gt;"",N181&lt;0),AND(R181&lt;&gt;"",R181&lt;0)),"EN RETARD",IF(OR(AND(N181&lt;&gt;"",N181&lt;=50),AND(R181&lt;&gt;"",R181&lt;=30)),"À prévoir","À jour")))</f>
        <v/>
      </c>
      <c r="T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9" t="n"/>
      <c r="K182" s="8" t="n"/>
      <c r="L182" s="8" t="n"/>
      <c r="M182" s="10">
        <f>IF(OR(K182="",L182=""),"",K182+L182)</f>
        <v/>
      </c>
      <c r="N182" s="10">
        <f>IF(OR(M182="",I182=""),"",M182-I182)</f>
        <v/>
      </c>
      <c r="O182" s="9" t="n"/>
      <c r="P182" s="8" t="n"/>
      <c r="Q182" s="11">
        <f>IF(OR(O182="",P182=""),"",EDATE(O182,P182))</f>
        <v/>
      </c>
      <c r="R182" s="10">
        <f>IF(Q182="","",Q182-TODAY())</f>
        <v/>
      </c>
      <c r="S182" s="10">
        <f>IF(AND(N182="",R182=""),"",IF(OR(AND(N182&lt;&gt;"",N182&lt;0),AND(R182&lt;&gt;"",R182&lt;0)),"EN RETARD",IF(OR(AND(N182&lt;&gt;"",N182&lt;=50),AND(R182&lt;&gt;"",R182&lt;=30)),"À prévoir","À jour")))</f>
        <v/>
      </c>
      <c r="T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9" t="n"/>
      <c r="K183" s="8" t="n"/>
      <c r="L183" s="8" t="n"/>
      <c r="M183" s="10">
        <f>IF(OR(K183="",L183=""),"",K183+L183)</f>
        <v/>
      </c>
      <c r="N183" s="10">
        <f>IF(OR(M183="",I183=""),"",M183-I183)</f>
        <v/>
      </c>
      <c r="O183" s="9" t="n"/>
      <c r="P183" s="8" t="n"/>
      <c r="Q183" s="11">
        <f>IF(OR(O183="",P183=""),"",EDATE(O183,P183))</f>
        <v/>
      </c>
      <c r="R183" s="10">
        <f>IF(Q183="","",Q183-TODAY())</f>
        <v/>
      </c>
      <c r="S183" s="10">
        <f>IF(AND(N183="",R183=""),"",IF(OR(AND(N183&lt;&gt;"",N183&lt;0),AND(R183&lt;&gt;"",R183&lt;0)),"EN RETARD",IF(OR(AND(N183&lt;&gt;"",N183&lt;=50),AND(R183&lt;&gt;"",R183&lt;=30)),"À prévoir","À jour")))</f>
        <v/>
      </c>
      <c r="T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9" t="n"/>
      <c r="K184" s="8" t="n"/>
      <c r="L184" s="8" t="n"/>
      <c r="M184" s="10">
        <f>IF(OR(K184="",L184=""),"",K184+L184)</f>
        <v/>
      </c>
      <c r="N184" s="10">
        <f>IF(OR(M184="",I184=""),"",M184-I184)</f>
        <v/>
      </c>
      <c r="O184" s="9" t="n"/>
      <c r="P184" s="8" t="n"/>
      <c r="Q184" s="11">
        <f>IF(OR(O184="",P184=""),"",EDATE(O184,P184))</f>
        <v/>
      </c>
      <c r="R184" s="10">
        <f>IF(Q184="","",Q184-TODAY())</f>
        <v/>
      </c>
      <c r="S184" s="10">
        <f>IF(AND(N184="",R184=""),"",IF(OR(AND(N184&lt;&gt;"",N184&lt;0),AND(R184&lt;&gt;"",R184&lt;0)),"EN RETARD",IF(OR(AND(N184&lt;&gt;"",N184&lt;=50),AND(R184&lt;&gt;"",R184&lt;=30)),"À prévoir","À jour")))</f>
        <v/>
      </c>
      <c r="T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9" t="n"/>
      <c r="K185" s="8" t="n"/>
      <c r="L185" s="8" t="n"/>
      <c r="M185" s="10">
        <f>IF(OR(K185="",L185=""),"",K185+L185)</f>
        <v/>
      </c>
      <c r="N185" s="10">
        <f>IF(OR(M185="",I185=""),"",M185-I185)</f>
        <v/>
      </c>
      <c r="O185" s="9" t="n"/>
      <c r="P185" s="8" t="n"/>
      <c r="Q185" s="11">
        <f>IF(OR(O185="",P185=""),"",EDATE(O185,P185))</f>
        <v/>
      </c>
      <c r="R185" s="10">
        <f>IF(Q185="","",Q185-TODAY())</f>
        <v/>
      </c>
      <c r="S185" s="10">
        <f>IF(AND(N185="",R185=""),"",IF(OR(AND(N185&lt;&gt;"",N185&lt;0),AND(R185&lt;&gt;"",R185&lt;0)),"EN RETARD",IF(OR(AND(N185&lt;&gt;"",N185&lt;=50),AND(R185&lt;&gt;"",R185&lt;=30)),"À prévoir","À jour")))</f>
        <v/>
      </c>
      <c r="T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9" t="n"/>
      <c r="K186" s="8" t="n"/>
      <c r="L186" s="8" t="n"/>
      <c r="M186" s="10">
        <f>IF(OR(K186="",L186=""),"",K186+L186)</f>
        <v/>
      </c>
      <c r="N186" s="10">
        <f>IF(OR(M186="",I186=""),"",M186-I186)</f>
        <v/>
      </c>
      <c r="O186" s="9" t="n"/>
      <c r="P186" s="8" t="n"/>
      <c r="Q186" s="11">
        <f>IF(OR(O186="",P186=""),"",EDATE(O186,P186))</f>
        <v/>
      </c>
      <c r="R186" s="10">
        <f>IF(Q186="","",Q186-TODAY())</f>
        <v/>
      </c>
      <c r="S186" s="10">
        <f>IF(AND(N186="",R186=""),"",IF(OR(AND(N186&lt;&gt;"",N186&lt;0),AND(R186&lt;&gt;"",R186&lt;0)),"EN RETARD",IF(OR(AND(N186&lt;&gt;"",N186&lt;=50),AND(R186&lt;&gt;"",R186&lt;=30)),"À prévoir","À jour")))</f>
        <v/>
      </c>
      <c r="T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9" t="n"/>
      <c r="K187" s="8" t="n"/>
      <c r="L187" s="8" t="n"/>
      <c r="M187" s="10">
        <f>IF(OR(K187="",L187=""),"",K187+L187)</f>
        <v/>
      </c>
      <c r="N187" s="10">
        <f>IF(OR(M187="",I187=""),"",M187-I187)</f>
        <v/>
      </c>
      <c r="O187" s="9" t="n"/>
      <c r="P187" s="8" t="n"/>
      <c r="Q187" s="11">
        <f>IF(OR(O187="",P187=""),"",EDATE(O187,P187))</f>
        <v/>
      </c>
      <c r="R187" s="10">
        <f>IF(Q187="","",Q187-TODAY())</f>
        <v/>
      </c>
      <c r="S187" s="10">
        <f>IF(AND(N187="",R187=""),"",IF(OR(AND(N187&lt;&gt;"",N187&lt;0),AND(R187&lt;&gt;"",R187&lt;0)),"EN RETARD",IF(OR(AND(N187&lt;&gt;"",N187&lt;=50),AND(R187&lt;&gt;"",R187&lt;=30)),"À prévoir","À jour")))</f>
        <v/>
      </c>
      <c r="T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9" t="n"/>
      <c r="K188" s="8" t="n"/>
      <c r="L188" s="8" t="n"/>
      <c r="M188" s="10">
        <f>IF(OR(K188="",L188=""),"",K188+L188)</f>
        <v/>
      </c>
      <c r="N188" s="10">
        <f>IF(OR(M188="",I188=""),"",M188-I188)</f>
        <v/>
      </c>
      <c r="O188" s="9" t="n"/>
      <c r="P188" s="8" t="n"/>
      <c r="Q188" s="11">
        <f>IF(OR(O188="",P188=""),"",EDATE(O188,P188))</f>
        <v/>
      </c>
      <c r="R188" s="10">
        <f>IF(Q188="","",Q188-TODAY())</f>
        <v/>
      </c>
      <c r="S188" s="10">
        <f>IF(AND(N188="",R188=""),"",IF(OR(AND(N188&lt;&gt;"",N188&lt;0),AND(R188&lt;&gt;"",R188&lt;0)),"EN RETARD",IF(OR(AND(N188&lt;&gt;"",N188&lt;=50),AND(R188&lt;&gt;"",R188&lt;=30)),"À prévoir","À jour")))</f>
        <v/>
      </c>
      <c r="T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9" t="n"/>
      <c r="K189" s="8" t="n"/>
      <c r="L189" s="8" t="n"/>
      <c r="M189" s="10">
        <f>IF(OR(K189="",L189=""),"",K189+L189)</f>
        <v/>
      </c>
      <c r="N189" s="10">
        <f>IF(OR(M189="",I189=""),"",M189-I189)</f>
        <v/>
      </c>
      <c r="O189" s="9" t="n"/>
      <c r="P189" s="8" t="n"/>
      <c r="Q189" s="11">
        <f>IF(OR(O189="",P189=""),"",EDATE(O189,P189))</f>
        <v/>
      </c>
      <c r="R189" s="10">
        <f>IF(Q189="","",Q189-TODAY())</f>
        <v/>
      </c>
      <c r="S189" s="10">
        <f>IF(AND(N189="",R189=""),"",IF(OR(AND(N189&lt;&gt;"",N189&lt;0),AND(R189&lt;&gt;"",R189&lt;0)),"EN RETARD",IF(OR(AND(N189&lt;&gt;"",N189&lt;=50),AND(R189&lt;&gt;"",R189&lt;=30)),"À prévoir","À jour")))</f>
        <v/>
      </c>
      <c r="T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9" t="n"/>
      <c r="K190" s="8" t="n"/>
      <c r="L190" s="8" t="n"/>
      <c r="M190" s="10">
        <f>IF(OR(K190="",L190=""),"",K190+L190)</f>
        <v/>
      </c>
      <c r="N190" s="10">
        <f>IF(OR(M190="",I190=""),"",M190-I190)</f>
        <v/>
      </c>
      <c r="O190" s="9" t="n"/>
      <c r="P190" s="8" t="n"/>
      <c r="Q190" s="11">
        <f>IF(OR(O190="",P190=""),"",EDATE(O190,P190))</f>
        <v/>
      </c>
      <c r="R190" s="10">
        <f>IF(Q190="","",Q190-TODAY())</f>
        <v/>
      </c>
      <c r="S190" s="10">
        <f>IF(AND(N190="",R190=""),"",IF(OR(AND(N190&lt;&gt;"",N190&lt;0),AND(R190&lt;&gt;"",R190&lt;0)),"EN RETARD",IF(OR(AND(N190&lt;&gt;"",N190&lt;=50),AND(R190&lt;&gt;"",R190&lt;=30)),"À prévoir","À jour")))</f>
        <v/>
      </c>
      <c r="T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9" t="n"/>
      <c r="K191" s="8" t="n"/>
      <c r="L191" s="8" t="n"/>
      <c r="M191" s="10">
        <f>IF(OR(K191="",L191=""),"",K191+L191)</f>
        <v/>
      </c>
      <c r="N191" s="10">
        <f>IF(OR(M191="",I191=""),"",M191-I191)</f>
        <v/>
      </c>
      <c r="O191" s="9" t="n"/>
      <c r="P191" s="8" t="n"/>
      <c r="Q191" s="11">
        <f>IF(OR(O191="",P191=""),"",EDATE(O191,P191))</f>
        <v/>
      </c>
      <c r="R191" s="10">
        <f>IF(Q191="","",Q191-TODAY())</f>
        <v/>
      </c>
      <c r="S191" s="10">
        <f>IF(AND(N191="",R191=""),"",IF(OR(AND(N191&lt;&gt;"",N191&lt;0),AND(R191&lt;&gt;"",R191&lt;0)),"EN RETARD",IF(OR(AND(N191&lt;&gt;"",N191&lt;=50),AND(R191&lt;&gt;"",R191&lt;=30)),"À prévoir","À jour")))</f>
        <v/>
      </c>
      <c r="T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9" t="n"/>
      <c r="K192" s="8" t="n"/>
      <c r="L192" s="8" t="n"/>
      <c r="M192" s="10">
        <f>IF(OR(K192="",L192=""),"",K192+L192)</f>
        <v/>
      </c>
      <c r="N192" s="10">
        <f>IF(OR(M192="",I192=""),"",M192-I192)</f>
        <v/>
      </c>
      <c r="O192" s="9" t="n"/>
      <c r="P192" s="8" t="n"/>
      <c r="Q192" s="11">
        <f>IF(OR(O192="",P192=""),"",EDATE(O192,P192))</f>
        <v/>
      </c>
      <c r="R192" s="10">
        <f>IF(Q192="","",Q192-TODAY())</f>
        <v/>
      </c>
      <c r="S192" s="10">
        <f>IF(AND(N192="",R192=""),"",IF(OR(AND(N192&lt;&gt;"",N192&lt;0),AND(R192&lt;&gt;"",R192&lt;0)),"EN RETARD",IF(OR(AND(N192&lt;&gt;"",N192&lt;=50),AND(R192&lt;&gt;"",R192&lt;=30)),"À prévoir","À jour")))</f>
        <v/>
      </c>
      <c r="T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9" t="n"/>
      <c r="K193" s="8" t="n"/>
      <c r="L193" s="8" t="n"/>
      <c r="M193" s="10">
        <f>IF(OR(K193="",L193=""),"",K193+L193)</f>
        <v/>
      </c>
      <c r="N193" s="10">
        <f>IF(OR(M193="",I193=""),"",M193-I193)</f>
        <v/>
      </c>
      <c r="O193" s="9" t="n"/>
      <c r="P193" s="8" t="n"/>
      <c r="Q193" s="11">
        <f>IF(OR(O193="",P193=""),"",EDATE(O193,P193))</f>
        <v/>
      </c>
      <c r="R193" s="10">
        <f>IF(Q193="","",Q193-TODAY())</f>
        <v/>
      </c>
      <c r="S193" s="10">
        <f>IF(AND(N193="",R193=""),"",IF(OR(AND(N193&lt;&gt;"",N193&lt;0),AND(R193&lt;&gt;"",R193&lt;0)),"EN RETARD",IF(OR(AND(N193&lt;&gt;"",N193&lt;=50),AND(R193&lt;&gt;"",R193&lt;=30)),"À prévoir","À jour")))</f>
        <v/>
      </c>
      <c r="T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9" t="n"/>
      <c r="K194" s="8" t="n"/>
      <c r="L194" s="8" t="n"/>
      <c r="M194" s="10">
        <f>IF(OR(K194="",L194=""),"",K194+L194)</f>
        <v/>
      </c>
      <c r="N194" s="10">
        <f>IF(OR(M194="",I194=""),"",M194-I194)</f>
        <v/>
      </c>
      <c r="O194" s="9" t="n"/>
      <c r="P194" s="8" t="n"/>
      <c r="Q194" s="11">
        <f>IF(OR(O194="",P194=""),"",EDATE(O194,P194))</f>
        <v/>
      </c>
      <c r="R194" s="10">
        <f>IF(Q194="","",Q194-TODAY())</f>
        <v/>
      </c>
      <c r="S194" s="10">
        <f>IF(AND(N194="",R194=""),"",IF(OR(AND(N194&lt;&gt;"",N194&lt;0),AND(R194&lt;&gt;"",R194&lt;0)),"EN RETARD",IF(OR(AND(N194&lt;&gt;"",N194&lt;=50),AND(R194&lt;&gt;"",R194&lt;=30)),"À prévoir","À jour")))</f>
        <v/>
      </c>
      <c r="T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9" t="n"/>
      <c r="K195" s="8" t="n"/>
      <c r="L195" s="8" t="n"/>
      <c r="M195" s="10">
        <f>IF(OR(K195="",L195=""),"",K195+L195)</f>
        <v/>
      </c>
      <c r="N195" s="10">
        <f>IF(OR(M195="",I195=""),"",M195-I195)</f>
        <v/>
      </c>
      <c r="O195" s="9" t="n"/>
      <c r="P195" s="8" t="n"/>
      <c r="Q195" s="11">
        <f>IF(OR(O195="",P195=""),"",EDATE(O195,P195))</f>
        <v/>
      </c>
      <c r="R195" s="10">
        <f>IF(Q195="","",Q195-TODAY())</f>
        <v/>
      </c>
      <c r="S195" s="10">
        <f>IF(AND(N195="",R195=""),"",IF(OR(AND(N195&lt;&gt;"",N195&lt;0),AND(R195&lt;&gt;"",R195&lt;0)),"EN RETARD",IF(OR(AND(N195&lt;&gt;"",N195&lt;=50),AND(R195&lt;&gt;"",R195&lt;=30)),"À prévoir","À jour")))</f>
        <v/>
      </c>
      <c r="T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9" t="n"/>
      <c r="K196" s="8" t="n"/>
      <c r="L196" s="8" t="n"/>
      <c r="M196" s="10">
        <f>IF(OR(K196="",L196=""),"",K196+L196)</f>
        <v/>
      </c>
      <c r="N196" s="10">
        <f>IF(OR(M196="",I196=""),"",M196-I196)</f>
        <v/>
      </c>
      <c r="O196" s="9" t="n"/>
      <c r="P196" s="8" t="n"/>
      <c r="Q196" s="11">
        <f>IF(OR(O196="",P196=""),"",EDATE(O196,P196))</f>
        <v/>
      </c>
      <c r="R196" s="10">
        <f>IF(Q196="","",Q196-TODAY())</f>
        <v/>
      </c>
      <c r="S196" s="10">
        <f>IF(AND(N196="",R196=""),"",IF(OR(AND(N196&lt;&gt;"",N196&lt;0),AND(R196&lt;&gt;"",R196&lt;0)),"EN RETARD",IF(OR(AND(N196&lt;&gt;"",N196&lt;=50),AND(R196&lt;&gt;"",R196&lt;=30)),"À prévoir","À jour")))</f>
        <v/>
      </c>
      <c r="T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9" t="n"/>
      <c r="K197" s="8" t="n"/>
      <c r="L197" s="8" t="n"/>
      <c r="M197" s="10">
        <f>IF(OR(K197="",L197=""),"",K197+L197)</f>
        <v/>
      </c>
      <c r="N197" s="10">
        <f>IF(OR(M197="",I197=""),"",M197-I197)</f>
        <v/>
      </c>
      <c r="O197" s="9" t="n"/>
      <c r="P197" s="8" t="n"/>
      <c r="Q197" s="11">
        <f>IF(OR(O197="",P197=""),"",EDATE(O197,P197))</f>
        <v/>
      </c>
      <c r="R197" s="10">
        <f>IF(Q197="","",Q197-TODAY())</f>
        <v/>
      </c>
      <c r="S197" s="10">
        <f>IF(AND(N197="",R197=""),"",IF(OR(AND(N197&lt;&gt;"",N197&lt;0),AND(R197&lt;&gt;"",R197&lt;0)),"EN RETARD",IF(OR(AND(N197&lt;&gt;"",N197&lt;=50),AND(R197&lt;&gt;"",R197&lt;=30)),"À prévoir","À jour")))</f>
        <v/>
      </c>
      <c r="T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9" t="n"/>
      <c r="K198" s="8" t="n"/>
      <c r="L198" s="8" t="n"/>
      <c r="M198" s="10">
        <f>IF(OR(K198="",L198=""),"",K198+L198)</f>
        <v/>
      </c>
      <c r="N198" s="10">
        <f>IF(OR(M198="",I198=""),"",M198-I198)</f>
        <v/>
      </c>
      <c r="O198" s="9" t="n"/>
      <c r="P198" s="8" t="n"/>
      <c r="Q198" s="11">
        <f>IF(OR(O198="",P198=""),"",EDATE(O198,P198))</f>
        <v/>
      </c>
      <c r="R198" s="10">
        <f>IF(Q198="","",Q198-TODAY())</f>
        <v/>
      </c>
      <c r="S198" s="10">
        <f>IF(AND(N198="",R198=""),"",IF(OR(AND(N198&lt;&gt;"",N198&lt;0),AND(R198&lt;&gt;"",R198&lt;0)),"EN RETARD",IF(OR(AND(N198&lt;&gt;"",N198&lt;=50),AND(R198&lt;&gt;"",R198&lt;=30)),"À prévoir","À jour")))</f>
        <v/>
      </c>
      <c r="T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9" t="n"/>
      <c r="K199" s="8" t="n"/>
      <c r="L199" s="8" t="n"/>
      <c r="M199" s="10">
        <f>IF(OR(K199="",L199=""),"",K199+L199)</f>
        <v/>
      </c>
      <c r="N199" s="10">
        <f>IF(OR(M199="",I199=""),"",M199-I199)</f>
        <v/>
      </c>
      <c r="O199" s="9" t="n"/>
      <c r="P199" s="8" t="n"/>
      <c r="Q199" s="11">
        <f>IF(OR(O199="",P199=""),"",EDATE(O199,P199))</f>
        <v/>
      </c>
      <c r="R199" s="10">
        <f>IF(Q199="","",Q199-TODAY())</f>
        <v/>
      </c>
      <c r="S199" s="10">
        <f>IF(AND(N199="",R199=""),"",IF(OR(AND(N199&lt;&gt;"",N199&lt;0),AND(R199&lt;&gt;"",R199&lt;0)),"EN RETARD",IF(OR(AND(N199&lt;&gt;"",N199&lt;=50),AND(R199&lt;&gt;"",R199&lt;=30)),"À prévoir","À jour")))</f>
        <v/>
      </c>
      <c r="T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9" t="n"/>
      <c r="K200" s="8" t="n"/>
      <c r="L200" s="8" t="n"/>
      <c r="M200" s="10">
        <f>IF(OR(K200="",L200=""),"",K200+L200)</f>
        <v/>
      </c>
      <c r="N200" s="10">
        <f>IF(OR(M200="",I200=""),"",M200-I200)</f>
        <v/>
      </c>
      <c r="O200" s="9" t="n"/>
      <c r="P200" s="8" t="n"/>
      <c r="Q200" s="11">
        <f>IF(OR(O200="",P200=""),"",EDATE(O200,P200))</f>
        <v/>
      </c>
      <c r="R200" s="10">
        <f>IF(Q200="","",Q200-TODAY())</f>
        <v/>
      </c>
      <c r="S200" s="10">
        <f>IF(AND(N200="",R200=""),"",IF(OR(AND(N200&lt;&gt;"",N200&lt;0),AND(R200&lt;&gt;"",R200&lt;0)),"EN RETARD",IF(OR(AND(N200&lt;&gt;"",N200&lt;=50),AND(R200&lt;&gt;"",R200&lt;=30)),"À prévoir","À jour")))</f>
        <v/>
      </c>
      <c r="T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9" t="n"/>
      <c r="K201" s="8" t="n"/>
      <c r="L201" s="8" t="n"/>
      <c r="M201" s="10">
        <f>IF(OR(K201="",L201=""),"",K201+L201)</f>
        <v/>
      </c>
      <c r="N201" s="10">
        <f>IF(OR(M201="",I201=""),"",M201-I201)</f>
        <v/>
      </c>
      <c r="O201" s="9" t="n"/>
      <c r="P201" s="8" t="n"/>
      <c r="Q201" s="11">
        <f>IF(OR(O201="",P201=""),"",EDATE(O201,P201))</f>
        <v/>
      </c>
      <c r="R201" s="10">
        <f>IF(Q201="","",Q201-TODAY())</f>
        <v/>
      </c>
      <c r="S201" s="10">
        <f>IF(AND(N201="",R201=""),"",IF(OR(AND(N201&lt;&gt;"",N201&lt;0),AND(R201&lt;&gt;"",R201&lt;0)),"EN RETARD",IF(OR(AND(N201&lt;&gt;"",N201&lt;=50),AND(R201&lt;&gt;"",R201&lt;=30)),"À prévoir","À jour")))</f>
        <v/>
      </c>
      <c r="T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9" t="n"/>
      <c r="K202" s="8" t="n"/>
      <c r="L202" s="8" t="n"/>
      <c r="M202" s="10">
        <f>IF(OR(K202="",L202=""),"",K202+L202)</f>
        <v/>
      </c>
      <c r="N202" s="10">
        <f>IF(OR(M202="",I202=""),"",M202-I202)</f>
        <v/>
      </c>
      <c r="O202" s="9" t="n"/>
      <c r="P202" s="8" t="n"/>
      <c r="Q202" s="11">
        <f>IF(OR(O202="",P202=""),"",EDATE(O202,P202))</f>
        <v/>
      </c>
      <c r="R202" s="10">
        <f>IF(Q202="","",Q202-TODAY())</f>
        <v/>
      </c>
      <c r="S202" s="10">
        <f>IF(AND(N202="",R202=""),"",IF(OR(AND(N202&lt;&gt;"",N202&lt;0),AND(R202&lt;&gt;"",R202&lt;0)),"EN RETARD",IF(OR(AND(N202&lt;&gt;"",N202&lt;=50),AND(R202&lt;&gt;"",R202&lt;=30)),"À prévoir","À jour")))</f>
        <v/>
      </c>
      <c r="T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9" t="n"/>
      <c r="K203" s="8" t="n"/>
      <c r="L203" s="8" t="n"/>
      <c r="M203" s="10">
        <f>IF(OR(K203="",L203=""),"",K203+L203)</f>
        <v/>
      </c>
      <c r="N203" s="10">
        <f>IF(OR(M203="",I203=""),"",M203-I203)</f>
        <v/>
      </c>
      <c r="O203" s="9" t="n"/>
      <c r="P203" s="8" t="n"/>
      <c r="Q203" s="11">
        <f>IF(OR(O203="",P203=""),"",EDATE(O203,P203))</f>
        <v/>
      </c>
      <c r="R203" s="10">
        <f>IF(Q203="","",Q203-TODAY())</f>
        <v/>
      </c>
      <c r="S203" s="10">
        <f>IF(AND(N203="",R203=""),"",IF(OR(AND(N203&lt;&gt;"",N203&lt;0),AND(R203&lt;&gt;"",R203&lt;0)),"EN RETARD",IF(OR(AND(N203&lt;&gt;"",N203&lt;=50),AND(R203&lt;&gt;"",R203&lt;=30)),"À prévoir","À jour")))</f>
        <v/>
      </c>
      <c r="T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9" t="n"/>
      <c r="K204" s="8" t="n"/>
      <c r="L204" s="8" t="n"/>
      <c r="M204" s="10">
        <f>IF(OR(K204="",L204=""),"",K204+L204)</f>
        <v/>
      </c>
      <c r="N204" s="10">
        <f>IF(OR(M204="",I204=""),"",M204-I204)</f>
        <v/>
      </c>
      <c r="O204" s="9" t="n"/>
      <c r="P204" s="8" t="n"/>
      <c r="Q204" s="11">
        <f>IF(OR(O204="",P204=""),"",EDATE(O204,P204))</f>
        <v/>
      </c>
      <c r="R204" s="10">
        <f>IF(Q204="","",Q204-TODAY())</f>
        <v/>
      </c>
      <c r="S204" s="10">
        <f>IF(AND(N204="",R204=""),"",IF(OR(AND(N204&lt;&gt;"",N204&lt;0),AND(R204&lt;&gt;"",R204&lt;0)),"EN RETARD",IF(OR(AND(N204&lt;&gt;"",N204&lt;=50),AND(R204&lt;&gt;"",R204&lt;=30)),"À prévoir","À jour")))</f>
        <v/>
      </c>
      <c r="T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9" t="n"/>
      <c r="K205" s="8" t="n"/>
      <c r="L205" s="8" t="n"/>
      <c r="M205" s="10">
        <f>IF(OR(K205="",L205=""),"",K205+L205)</f>
        <v/>
      </c>
      <c r="N205" s="10">
        <f>IF(OR(M205="",I205=""),"",M205-I205)</f>
        <v/>
      </c>
      <c r="O205" s="9" t="n"/>
      <c r="P205" s="8" t="n"/>
      <c r="Q205" s="11">
        <f>IF(OR(O205="",P205=""),"",EDATE(O205,P205))</f>
        <v/>
      </c>
      <c r="R205" s="10">
        <f>IF(Q205="","",Q205-TODAY())</f>
        <v/>
      </c>
      <c r="S205" s="10">
        <f>IF(AND(N205="",R205=""),"",IF(OR(AND(N205&lt;&gt;"",N205&lt;0),AND(R205&lt;&gt;"",R205&lt;0)),"EN RETARD",IF(OR(AND(N205&lt;&gt;"",N205&lt;=50),AND(R205&lt;&gt;"",R205&lt;=30)),"À prévoir","À jour")))</f>
        <v/>
      </c>
      <c r="T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9" t="n"/>
      <c r="K206" s="8" t="n"/>
      <c r="L206" s="8" t="n"/>
      <c r="M206" s="10">
        <f>IF(OR(K206="",L206=""),"",K206+L206)</f>
        <v/>
      </c>
      <c r="N206" s="10">
        <f>IF(OR(M206="",I206=""),"",M206-I206)</f>
        <v/>
      </c>
      <c r="O206" s="9" t="n"/>
      <c r="P206" s="8" t="n"/>
      <c r="Q206" s="11">
        <f>IF(OR(O206="",P206=""),"",EDATE(O206,P206))</f>
        <v/>
      </c>
      <c r="R206" s="10">
        <f>IF(Q206="","",Q206-TODAY())</f>
        <v/>
      </c>
      <c r="S206" s="10">
        <f>IF(AND(N206="",R206=""),"",IF(OR(AND(N206&lt;&gt;"",N206&lt;0),AND(R206&lt;&gt;"",R206&lt;0)),"EN RETARD",IF(OR(AND(N206&lt;&gt;"",N206&lt;=50),AND(R206&lt;&gt;"",R206&lt;=30)),"À prévoir","À jour")))</f>
        <v/>
      </c>
      <c r="T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9" t="n"/>
      <c r="K207" s="8" t="n"/>
      <c r="L207" s="8" t="n"/>
      <c r="M207" s="10">
        <f>IF(OR(K207="",L207=""),"",K207+L207)</f>
        <v/>
      </c>
      <c r="N207" s="10">
        <f>IF(OR(M207="",I207=""),"",M207-I207)</f>
        <v/>
      </c>
      <c r="O207" s="9" t="n"/>
      <c r="P207" s="8" t="n"/>
      <c r="Q207" s="11">
        <f>IF(OR(O207="",P207=""),"",EDATE(O207,P207))</f>
        <v/>
      </c>
      <c r="R207" s="10">
        <f>IF(Q207="","",Q207-TODAY())</f>
        <v/>
      </c>
      <c r="S207" s="10">
        <f>IF(AND(N207="",R207=""),"",IF(OR(AND(N207&lt;&gt;"",N207&lt;0),AND(R207&lt;&gt;"",R207&lt;0)),"EN RETARD",IF(OR(AND(N207&lt;&gt;"",N207&lt;=50),AND(R207&lt;&gt;"",R207&lt;=30)),"À prévoir","À jour")))</f>
        <v/>
      </c>
      <c r="T207" s="8" t="n"/>
    </row>
    <row r="208">
      <c r="A208" s="8" t="n"/>
      <c r="B208" s="8" t="n"/>
      <c r="C208" s="8" t="n"/>
      <c r="D208" s="8" t="n"/>
      <c r="E208" s="8" t="n"/>
      <c r="F208" s="8" t="n"/>
      <c r="G208" s="8" t="n"/>
      <c r="H208" s="8" t="n"/>
      <c r="I208" s="8" t="n"/>
      <c r="J208" s="9" t="n"/>
      <c r="K208" s="8" t="n"/>
      <c r="L208" s="8" t="n"/>
      <c r="M208" s="10">
        <f>IF(OR(K208="",L208=""),"",K208+L208)</f>
        <v/>
      </c>
      <c r="N208" s="10">
        <f>IF(OR(M208="",I208=""),"",M208-I208)</f>
        <v/>
      </c>
      <c r="O208" s="9" t="n"/>
      <c r="P208" s="8" t="n"/>
      <c r="Q208" s="11">
        <f>IF(OR(O208="",P208=""),"",EDATE(O208,P208))</f>
        <v/>
      </c>
      <c r="R208" s="10">
        <f>IF(Q208="","",Q208-TODAY())</f>
        <v/>
      </c>
      <c r="S208" s="10">
        <f>IF(AND(N208="",R208=""),"",IF(OR(AND(N208&lt;&gt;"",N208&lt;0),AND(R208&lt;&gt;"",R208&lt;0)),"EN RETARD",IF(OR(AND(N208&lt;&gt;"",N208&lt;=50),AND(R208&lt;&gt;"",R208&lt;=30)),"À prévoir","À jour")))</f>
        <v/>
      </c>
      <c r="T208" s="8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8" t="n"/>
      <c r="I209" s="8" t="n"/>
      <c r="J209" s="9" t="n"/>
      <c r="K209" s="8" t="n"/>
      <c r="L209" s="8" t="n"/>
      <c r="M209" s="10">
        <f>IF(OR(K209="",L209=""),"",K209+L209)</f>
        <v/>
      </c>
      <c r="N209" s="10">
        <f>IF(OR(M209="",I209=""),"",M209-I209)</f>
        <v/>
      </c>
      <c r="O209" s="9" t="n"/>
      <c r="P209" s="8" t="n"/>
      <c r="Q209" s="11">
        <f>IF(OR(O209="",P209=""),"",EDATE(O209,P209))</f>
        <v/>
      </c>
      <c r="R209" s="10">
        <f>IF(Q209="","",Q209-TODAY())</f>
        <v/>
      </c>
      <c r="S209" s="10">
        <f>IF(AND(N209="",R209=""),"",IF(OR(AND(N209&lt;&gt;"",N209&lt;0),AND(R209&lt;&gt;"",R209&lt;0)),"EN RETARD",IF(OR(AND(N209&lt;&gt;"",N209&lt;=50),AND(R209&lt;&gt;"",R209&lt;=30)),"À prévoir","À jour")))</f>
        <v/>
      </c>
      <c r="T209" s="8" t="n"/>
    </row>
    <row r="210">
      <c r="A210" s="8" t="n"/>
      <c r="B210" s="8" t="n"/>
      <c r="C210" s="8" t="n"/>
      <c r="D210" s="8" t="n"/>
      <c r="E210" s="8" t="n"/>
      <c r="F210" s="8" t="n"/>
      <c r="G210" s="8" t="n"/>
      <c r="H210" s="8" t="n"/>
      <c r="I210" s="8" t="n"/>
      <c r="J210" s="9" t="n"/>
      <c r="K210" s="8" t="n"/>
      <c r="L210" s="8" t="n"/>
      <c r="M210" s="10">
        <f>IF(OR(K210="",L210=""),"",K210+L210)</f>
        <v/>
      </c>
      <c r="N210" s="10">
        <f>IF(OR(M210="",I210=""),"",M210-I210)</f>
        <v/>
      </c>
      <c r="O210" s="9" t="n"/>
      <c r="P210" s="8" t="n"/>
      <c r="Q210" s="11">
        <f>IF(OR(O210="",P210=""),"",EDATE(O210,P210))</f>
        <v/>
      </c>
      <c r="R210" s="10">
        <f>IF(Q210="","",Q210-TODAY())</f>
        <v/>
      </c>
      <c r="S210" s="10">
        <f>IF(AND(N210="",R210=""),"",IF(OR(AND(N210&lt;&gt;"",N210&lt;0),AND(R210&lt;&gt;"",R210&lt;0)),"EN RETARD",IF(OR(AND(N210&lt;&gt;"",N210&lt;=50),AND(R210&lt;&gt;"",R210&lt;=30)),"À prévoir","À jour")))</f>
        <v/>
      </c>
      <c r="T210" s="8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8" t="n"/>
      <c r="I211" s="8" t="n"/>
      <c r="J211" s="9" t="n"/>
      <c r="K211" s="8" t="n"/>
      <c r="L211" s="8" t="n"/>
      <c r="M211" s="10">
        <f>IF(OR(K211="",L211=""),"",K211+L211)</f>
        <v/>
      </c>
      <c r="N211" s="10">
        <f>IF(OR(M211="",I211=""),"",M211-I211)</f>
        <v/>
      </c>
      <c r="O211" s="9" t="n"/>
      <c r="P211" s="8" t="n"/>
      <c r="Q211" s="11">
        <f>IF(OR(O211="",P211=""),"",EDATE(O211,P211))</f>
        <v/>
      </c>
      <c r="R211" s="10">
        <f>IF(Q211="","",Q211-TODAY())</f>
        <v/>
      </c>
      <c r="S211" s="10">
        <f>IF(AND(N211="",R211=""),"",IF(OR(AND(N211&lt;&gt;"",N211&lt;0),AND(R211&lt;&gt;"",R211&lt;0)),"EN RETARD",IF(OR(AND(N211&lt;&gt;"",N211&lt;=50),AND(R211&lt;&gt;"",R211&lt;=30)),"À prévoir","À jour")))</f>
        <v/>
      </c>
      <c r="T211" s="8" t="n"/>
    </row>
    <row r="212">
      <c r="A212" s="8" t="n"/>
      <c r="B212" s="8" t="n"/>
      <c r="C212" s="8" t="n"/>
      <c r="D212" s="8" t="n"/>
      <c r="E212" s="8" t="n"/>
      <c r="F212" s="8" t="n"/>
      <c r="G212" s="8" t="n"/>
      <c r="H212" s="8" t="n"/>
      <c r="I212" s="8" t="n"/>
      <c r="J212" s="9" t="n"/>
      <c r="K212" s="8" t="n"/>
      <c r="L212" s="8" t="n"/>
      <c r="M212" s="10">
        <f>IF(OR(K212="",L212=""),"",K212+L212)</f>
        <v/>
      </c>
      <c r="N212" s="10">
        <f>IF(OR(M212="",I212=""),"",M212-I212)</f>
        <v/>
      </c>
      <c r="O212" s="9" t="n"/>
      <c r="P212" s="8" t="n"/>
      <c r="Q212" s="11">
        <f>IF(OR(O212="",P212=""),"",EDATE(O212,P212))</f>
        <v/>
      </c>
      <c r="R212" s="10">
        <f>IF(Q212="","",Q212-TODAY())</f>
        <v/>
      </c>
      <c r="S212" s="10">
        <f>IF(AND(N212="",R212=""),"",IF(OR(AND(N212&lt;&gt;"",N212&lt;0),AND(R212&lt;&gt;"",R212&lt;0)),"EN RETARD",IF(OR(AND(N212&lt;&gt;"",N212&lt;=50),AND(R212&lt;&gt;"",R212&lt;=30)),"À prévoir","À jour")))</f>
        <v/>
      </c>
      <c r="T212" s="8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8" t="n"/>
      <c r="I213" s="8" t="n"/>
      <c r="J213" s="9" t="n"/>
      <c r="K213" s="8" t="n"/>
      <c r="L213" s="8" t="n"/>
      <c r="M213" s="10">
        <f>IF(OR(K213="",L213=""),"",K213+L213)</f>
        <v/>
      </c>
      <c r="N213" s="10">
        <f>IF(OR(M213="",I213=""),"",M213-I213)</f>
        <v/>
      </c>
      <c r="O213" s="9" t="n"/>
      <c r="P213" s="8" t="n"/>
      <c r="Q213" s="11">
        <f>IF(OR(O213="",P213=""),"",EDATE(O213,P213))</f>
        <v/>
      </c>
      <c r="R213" s="10">
        <f>IF(Q213="","",Q213-TODAY())</f>
        <v/>
      </c>
      <c r="S213" s="10">
        <f>IF(AND(N213="",R213=""),"",IF(OR(AND(N213&lt;&gt;"",N213&lt;0),AND(R213&lt;&gt;"",R213&lt;0)),"EN RETARD",IF(OR(AND(N213&lt;&gt;"",N213&lt;=50),AND(R213&lt;&gt;"",R213&lt;=30)),"À prévoir","À jour")))</f>
        <v/>
      </c>
      <c r="T213" s="8" t="n"/>
    </row>
    <row r="214">
      <c r="A214" s="8" t="n"/>
      <c r="B214" s="8" t="n"/>
      <c r="C214" s="8" t="n"/>
      <c r="D214" s="8" t="n"/>
      <c r="E214" s="8" t="n"/>
      <c r="F214" s="8" t="n"/>
      <c r="G214" s="8" t="n"/>
      <c r="H214" s="8" t="n"/>
      <c r="I214" s="8" t="n"/>
      <c r="J214" s="9" t="n"/>
      <c r="K214" s="8" t="n"/>
      <c r="L214" s="8" t="n"/>
      <c r="M214" s="10">
        <f>IF(OR(K214="",L214=""),"",K214+L214)</f>
        <v/>
      </c>
      <c r="N214" s="10">
        <f>IF(OR(M214="",I214=""),"",M214-I214)</f>
        <v/>
      </c>
      <c r="O214" s="9" t="n"/>
      <c r="P214" s="8" t="n"/>
      <c r="Q214" s="11">
        <f>IF(OR(O214="",P214=""),"",EDATE(O214,P214))</f>
        <v/>
      </c>
      <c r="R214" s="10">
        <f>IF(Q214="","",Q214-TODAY())</f>
        <v/>
      </c>
      <c r="S214" s="10">
        <f>IF(AND(N214="",R214=""),"",IF(OR(AND(N214&lt;&gt;"",N214&lt;0),AND(R214&lt;&gt;"",R214&lt;0)),"EN RETARD",IF(OR(AND(N214&lt;&gt;"",N214&lt;=50),AND(R214&lt;&gt;"",R214&lt;=30)),"À prévoir","À jour")))</f>
        <v/>
      </c>
      <c r="T214" s="8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8" t="n"/>
      <c r="I215" s="8" t="n"/>
      <c r="J215" s="9" t="n"/>
      <c r="K215" s="8" t="n"/>
      <c r="L215" s="8" t="n"/>
      <c r="M215" s="10">
        <f>IF(OR(K215="",L215=""),"",K215+L215)</f>
        <v/>
      </c>
      <c r="N215" s="10">
        <f>IF(OR(M215="",I215=""),"",M215-I215)</f>
        <v/>
      </c>
      <c r="O215" s="9" t="n"/>
      <c r="P215" s="8" t="n"/>
      <c r="Q215" s="11">
        <f>IF(OR(O215="",P215=""),"",EDATE(O215,P215))</f>
        <v/>
      </c>
      <c r="R215" s="10">
        <f>IF(Q215="","",Q215-TODAY())</f>
        <v/>
      </c>
      <c r="S215" s="10">
        <f>IF(AND(N215="",R215=""),"",IF(OR(AND(N215&lt;&gt;"",N215&lt;0),AND(R215&lt;&gt;"",R215&lt;0)),"EN RETARD",IF(OR(AND(N215&lt;&gt;"",N215&lt;=50),AND(R215&lt;&gt;"",R215&lt;=30)),"À prévoir","À jour")))</f>
        <v/>
      </c>
      <c r="T215" s="8" t="n"/>
    </row>
    <row r="216">
      <c r="A216" s="8" t="n"/>
      <c r="B216" s="8" t="n"/>
      <c r="C216" s="8" t="n"/>
      <c r="D216" s="8" t="n"/>
      <c r="E216" s="8" t="n"/>
      <c r="F216" s="8" t="n"/>
      <c r="G216" s="8" t="n"/>
      <c r="H216" s="8" t="n"/>
      <c r="I216" s="8" t="n"/>
      <c r="J216" s="9" t="n"/>
      <c r="K216" s="8" t="n"/>
      <c r="L216" s="8" t="n"/>
      <c r="M216" s="10">
        <f>IF(OR(K216="",L216=""),"",K216+L216)</f>
        <v/>
      </c>
      <c r="N216" s="10">
        <f>IF(OR(M216="",I216=""),"",M216-I216)</f>
        <v/>
      </c>
      <c r="O216" s="9" t="n"/>
      <c r="P216" s="8" t="n"/>
      <c r="Q216" s="11">
        <f>IF(OR(O216="",P216=""),"",EDATE(O216,P216))</f>
        <v/>
      </c>
      <c r="R216" s="10">
        <f>IF(Q216="","",Q216-TODAY())</f>
        <v/>
      </c>
      <c r="S216" s="10">
        <f>IF(AND(N216="",R216=""),"",IF(OR(AND(N216&lt;&gt;"",N216&lt;0),AND(R216&lt;&gt;"",R216&lt;0)),"EN RETARD",IF(OR(AND(N216&lt;&gt;"",N216&lt;=50),AND(R216&lt;&gt;"",R216&lt;=30)),"À prévoir","À jour")))</f>
        <v/>
      </c>
      <c r="T216" s="8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8" t="n"/>
      <c r="I217" s="8" t="n"/>
      <c r="J217" s="9" t="n"/>
      <c r="K217" s="8" t="n"/>
      <c r="L217" s="8" t="n"/>
      <c r="M217" s="10">
        <f>IF(OR(K217="",L217=""),"",K217+L217)</f>
        <v/>
      </c>
      <c r="N217" s="10">
        <f>IF(OR(M217="",I217=""),"",M217-I217)</f>
        <v/>
      </c>
      <c r="O217" s="9" t="n"/>
      <c r="P217" s="8" t="n"/>
      <c r="Q217" s="11">
        <f>IF(OR(O217="",P217=""),"",EDATE(O217,P217))</f>
        <v/>
      </c>
      <c r="R217" s="10">
        <f>IF(Q217="","",Q217-TODAY())</f>
        <v/>
      </c>
      <c r="S217" s="10">
        <f>IF(AND(N217="",R217=""),"",IF(OR(AND(N217&lt;&gt;"",N217&lt;0),AND(R217&lt;&gt;"",R217&lt;0)),"EN RETARD",IF(OR(AND(N217&lt;&gt;"",N217&lt;=50),AND(R217&lt;&gt;"",R217&lt;=30)),"À prévoir","À jour")))</f>
        <v/>
      </c>
      <c r="T217" s="8" t="n"/>
    </row>
    <row r="218">
      <c r="A218" s="8" t="n"/>
      <c r="B218" s="8" t="n"/>
      <c r="C218" s="8" t="n"/>
      <c r="D218" s="8" t="n"/>
      <c r="E218" s="8" t="n"/>
      <c r="F218" s="8" t="n"/>
      <c r="G218" s="8" t="n"/>
      <c r="H218" s="8" t="n"/>
      <c r="I218" s="8" t="n"/>
      <c r="J218" s="9" t="n"/>
      <c r="K218" s="8" t="n"/>
      <c r="L218" s="8" t="n"/>
      <c r="M218" s="10">
        <f>IF(OR(K218="",L218=""),"",K218+L218)</f>
        <v/>
      </c>
      <c r="N218" s="10">
        <f>IF(OR(M218="",I218=""),"",M218-I218)</f>
        <v/>
      </c>
      <c r="O218" s="9" t="n"/>
      <c r="P218" s="8" t="n"/>
      <c r="Q218" s="11">
        <f>IF(OR(O218="",P218=""),"",EDATE(O218,P218))</f>
        <v/>
      </c>
      <c r="R218" s="10">
        <f>IF(Q218="","",Q218-TODAY())</f>
        <v/>
      </c>
      <c r="S218" s="10">
        <f>IF(AND(N218="",R218=""),"",IF(OR(AND(N218&lt;&gt;"",N218&lt;0),AND(R218&lt;&gt;"",R218&lt;0)),"EN RETARD",IF(OR(AND(N218&lt;&gt;"",N218&lt;=50),AND(R218&lt;&gt;"",R218&lt;=30)),"À prévoir","À jour")))</f>
        <v/>
      </c>
      <c r="T218" s="8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8" t="n"/>
      <c r="I219" s="8" t="n"/>
      <c r="J219" s="9" t="n"/>
      <c r="K219" s="8" t="n"/>
      <c r="L219" s="8" t="n"/>
      <c r="M219" s="10">
        <f>IF(OR(K219="",L219=""),"",K219+L219)</f>
        <v/>
      </c>
      <c r="N219" s="10">
        <f>IF(OR(M219="",I219=""),"",M219-I219)</f>
        <v/>
      </c>
      <c r="O219" s="9" t="n"/>
      <c r="P219" s="8" t="n"/>
      <c r="Q219" s="11">
        <f>IF(OR(O219="",P219=""),"",EDATE(O219,P219))</f>
        <v/>
      </c>
      <c r="R219" s="10">
        <f>IF(Q219="","",Q219-TODAY())</f>
        <v/>
      </c>
      <c r="S219" s="10">
        <f>IF(AND(N219="",R219=""),"",IF(OR(AND(N219&lt;&gt;"",N219&lt;0),AND(R219&lt;&gt;"",R219&lt;0)),"EN RETARD",IF(OR(AND(N219&lt;&gt;"",N219&lt;=50),AND(R219&lt;&gt;"",R219&lt;=30)),"À prévoir","À jour")))</f>
        <v/>
      </c>
      <c r="T219" s="8" t="n"/>
    </row>
    <row r="220">
      <c r="A220" s="8" t="n"/>
      <c r="B220" s="8" t="n"/>
      <c r="C220" s="8" t="n"/>
      <c r="D220" s="8" t="n"/>
      <c r="E220" s="8" t="n"/>
      <c r="F220" s="8" t="n"/>
      <c r="G220" s="8" t="n"/>
      <c r="H220" s="8" t="n"/>
      <c r="I220" s="8" t="n"/>
      <c r="J220" s="9" t="n"/>
      <c r="K220" s="8" t="n"/>
      <c r="L220" s="8" t="n"/>
      <c r="M220" s="10">
        <f>IF(OR(K220="",L220=""),"",K220+L220)</f>
        <v/>
      </c>
      <c r="N220" s="10">
        <f>IF(OR(M220="",I220=""),"",M220-I220)</f>
        <v/>
      </c>
      <c r="O220" s="9" t="n"/>
      <c r="P220" s="8" t="n"/>
      <c r="Q220" s="11">
        <f>IF(OR(O220="",P220=""),"",EDATE(O220,P220))</f>
        <v/>
      </c>
      <c r="R220" s="10">
        <f>IF(Q220="","",Q220-TODAY())</f>
        <v/>
      </c>
      <c r="S220" s="10">
        <f>IF(AND(N220="",R220=""),"",IF(OR(AND(N220&lt;&gt;"",N220&lt;0),AND(R220&lt;&gt;"",R220&lt;0)),"EN RETARD",IF(OR(AND(N220&lt;&gt;"",N220&lt;=50),AND(R220&lt;&gt;"",R220&lt;=30)),"À prévoir","À jour")))</f>
        <v/>
      </c>
      <c r="T220" s="8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8" t="n"/>
      <c r="I221" s="8" t="n"/>
      <c r="J221" s="9" t="n"/>
      <c r="K221" s="8" t="n"/>
      <c r="L221" s="8" t="n"/>
      <c r="M221" s="10">
        <f>IF(OR(K221="",L221=""),"",K221+L221)</f>
        <v/>
      </c>
      <c r="N221" s="10">
        <f>IF(OR(M221="",I221=""),"",M221-I221)</f>
        <v/>
      </c>
      <c r="O221" s="9" t="n"/>
      <c r="P221" s="8" t="n"/>
      <c r="Q221" s="11">
        <f>IF(OR(O221="",P221=""),"",EDATE(O221,P221))</f>
        <v/>
      </c>
      <c r="R221" s="10">
        <f>IF(Q221="","",Q221-TODAY())</f>
        <v/>
      </c>
      <c r="S221" s="10">
        <f>IF(AND(N221="",R221=""),"",IF(OR(AND(N221&lt;&gt;"",N221&lt;0),AND(R221&lt;&gt;"",R221&lt;0)),"EN RETARD",IF(OR(AND(N221&lt;&gt;"",N221&lt;=50),AND(R221&lt;&gt;"",R221&lt;=30)),"À prévoir","À jour")))</f>
        <v/>
      </c>
      <c r="T221" s="8" t="n"/>
    </row>
    <row r="222">
      <c r="A222" s="8" t="n"/>
      <c r="B222" s="8" t="n"/>
      <c r="C222" s="8" t="n"/>
      <c r="D222" s="8" t="n"/>
      <c r="E222" s="8" t="n"/>
      <c r="F222" s="8" t="n"/>
      <c r="G222" s="8" t="n"/>
      <c r="H222" s="8" t="n"/>
      <c r="I222" s="8" t="n"/>
      <c r="J222" s="9" t="n"/>
      <c r="K222" s="8" t="n"/>
      <c r="L222" s="8" t="n"/>
      <c r="M222" s="10">
        <f>IF(OR(K222="",L222=""),"",K222+L222)</f>
        <v/>
      </c>
      <c r="N222" s="10">
        <f>IF(OR(M222="",I222=""),"",M222-I222)</f>
        <v/>
      </c>
      <c r="O222" s="9" t="n"/>
      <c r="P222" s="8" t="n"/>
      <c r="Q222" s="11">
        <f>IF(OR(O222="",P222=""),"",EDATE(O222,P222))</f>
        <v/>
      </c>
      <c r="R222" s="10">
        <f>IF(Q222="","",Q222-TODAY())</f>
        <v/>
      </c>
      <c r="S222" s="10">
        <f>IF(AND(N222="",R222=""),"",IF(OR(AND(N222&lt;&gt;"",N222&lt;0),AND(R222&lt;&gt;"",R222&lt;0)),"EN RETARD",IF(OR(AND(N222&lt;&gt;"",N222&lt;=50),AND(R222&lt;&gt;"",R222&lt;=30)),"À prévoir","À jour")))</f>
        <v/>
      </c>
      <c r="T222" s="8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8" t="n"/>
      <c r="I223" s="8" t="n"/>
      <c r="J223" s="9" t="n"/>
      <c r="K223" s="8" t="n"/>
      <c r="L223" s="8" t="n"/>
      <c r="M223" s="10">
        <f>IF(OR(K223="",L223=""),"",K223+L223)</f>
        <v/>
      </c>
      <c r="N223" s="10">
        <f>IF(OR(M223="",I223=""),"",M223-I223)</f>
        <v/>
      </c>
      <c r="O223" s="9" t="n"/>
      <c r="P223" s="8" t="n"/>
      <c r="Q223" s="11">
        <f>IF(OR(O223="",P223=""),"",EDATE(O223,P223))</f>
        <v/>
      </c>
      <c r="R223" s="10">
        <f>IF(Q223="","",Q223-TODAY())</f>
        <v/>
      </c>
      <c r="S223" s="10">
        <f>IF(AND(N223="",R223=""),"",IF(OR(AND(N223&lt;&gt;"",N223&lt;0),AND(R223&lt;&gt;"",R223&lt;0)),"EN RETARD",IF(OR(AND(N223&lt;&gt;"",N223&lt;=50),AND(R223&lt;&gt;"",R223&lt;=30)),"À prévoir","À jour")))</f>
        <v/>
      </c>
      <c r="T223" s="8" t="n"/>
    </row>
    <row r="224">
      <c r="A224" s="8" t="n"/>
      <c r="B224" s="8" t="n"/>
      <c r="C224" s="8" t="n"/>
      <c r="D224" s="8" t="n"/>
      <c r="E224" s="8" t="n"/>
      <c r="F224" s="8" t="n"/>
      <c r="G224" s="8" t="n"/>
      <c r="H224" s="8" t="n"/>
      <c r="I224" s="8" t="n"/>
      <c r="J224" s="9" t="n"/>
      <c r="K224" s="8" t="n"/>
      <c r="L224" s="8" t="n"/>
      <c r="M224" s="10">
        <f>IF(OR(K224="",L224=""),"",K224+L224)</f>
        <v/>
      </c>
      <c r="N224" s="10">
        <f>IF(OR(M224="",I224=""),"",M224-I224)</f>
        <v/>
      </c>
      <c r="O224" s="9" t="n"/>
      <c r="P224" s="8" t="n"/>
      <c r="Q224" s="11">
        <f>IF(OR(O224="",P224=""),"",EDATE(O224,P224))</f>
        <v/>
      </c>
      <c r="R224" s="10">
        <f>IF(Q224="","",Q224-TODAY())</f>
        <v/>
      </c>
      <c r="S224" s="10">
        <f>IF(AND(N224="",R224=""),"",IF(OR(AND(N224&lt;&gt;"",N224&lt;0),AND(R224&lt;&gt;"",R224&lt;0)),"EN RETARD",IF(OR(AND(N224&lt;&gt;"",N224&lt;=50),AND(R224&lt;&gt;"",R224&lt;=30)),"À prévoir","À jour")))</f>
        <v/>
      </c>
      <c r="T224" s="8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8" t="n"/>
      <c r="I225" s="8" t="n"/>
      <c r="J225" s="9" t="n"/>
      <c r="K225" s="8" t="n"/>
      <c r="L225" s="8" t="n"/>
      <c r="M225" s="10">
        <f>IF(OR(K225="",L225=""),"",K225+L225)</f>
        <v/>
      </c>
      <c r="N225" s="10">
        <f>IF(OR(M225="",I225=""),"",M225-I225)</f>
        <v/>
      </c>
      <c r="O225" s="9" t="n"/>
      <c r="P225" s="8" t="n"/>
      <c r="Q225" s="11">
        <f>IF(OR(O225="",P225=""),"",EDATE(O225,P225))</f>
        <v/>
      </c>
      <c r="R225" s="10">
        <f>IF(Q225="","",Q225-TODAY())</f>
        <v/>
      </c>
      <c r="S225" s="10">
        <f>IF(AND(N225="",R225=""),"",IF(OR(AND(N225&lt;&gt;"",N225&lt;0),AND(R225&lt;&gt;"",R225&lt;0)),"EN RETARD",IF(OR(AND(N225&lt;&gt;"",N225&lt;=50),AND(R225&lt;&gt;"",R225&lt;=30)),"À prévoir","À jour")))</f>
        <v/>
      </c>
      <c r="T225" s="8" t="n"/>
    </row>
    <row r="226">
      <c r="A226" s="8" t="n"/>
      <c r="B226" s="8" t="n"/>
      <c r="C226" s="8" t="n"/>
      <c r="D226" s="8" t="n"/>
      <c r="E226" s="8" t="n"/>
      <c r="F226" s="8" t="n"/>
      <c r="G226" s="8" t="n"/>
      <c r="H226" s="8" t="n"/>
      <c r="I226" s="8" t="n"/>
      <c r="J226" s="9" t="n"/>
      <c r="K226" s="8" t="n"/>
      <c r="L226" s="8" t="n"/>
      <c r="M226" s="10">
        <f>IF(OR(K226="",L226=""),"",K226+L226)</f>
        <v/>
      </c>
      <c r="N226" s="10">
        <f>IF(OR(M226="",I226=""),"",M226-I226)</f>
        <v/>
      </c>
      <c r="O226" s="9" t="n"/>
      <c r="P226" s="8" t="n"/>
      <c r="Q226" s="11">
        <f>IF(OR(O226="",P226=""),"",EDATE(O226,P226))</f>
        <v/>
      </c>
      <c r="R226" s="10">
        <f>IF(Q226="","",Q226-TODAY())</f>
        <v/>
      </c>
      <c r="S226" s="10">
        <f>IF(AND(N226="",R226=""),"",IF(OR(AND(N226&lt;&gt;"",N226&lt;0),AND(R226&lt;&gt;"",R226&lt;0)),"EN RETARD",IF(OR(AND(N226&lt;&gt;"",N226&lt;=50),AND(R226&lt;&gt;"",R226&lt;=30)),"À prévoir","À jour")))</f>
        <v/>
      </c>
      <c r="T226" s="8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8" t="n"/>
      <c r="I227" s="8" t="n"/>
      <c r="J227" s="9" t="n"/>
      <c r="K227" s="8" t="n"/>
      <c r="L227" s="8" t="n"/>
      <c r="M227" s="10">
        <f>IF(OR(K227="",L227=""),"",K227+L227)</f>
        <v/>
      </c>
      <c r="N227" s="10">
        <f>IF(OR(M227="",I227=""),"",M227-I227)</f>
        <v/>
      </c>
      <c r="O227" s="9" t="n"/>
      <c r="P227" s="8" t="n"/>
      <c r="Q227" s="11">
        <f>IF(OR(O227="",P227=""),"",EDATE(O227,P227))</f>
        <v/>
      </c>
      <c r="R227" s="10">
        <f>IF(Q227="","",Q227-TODAY())</f>
        <v/>
      </c>
      <c r="S227" s="10">
        <f>IF(AND(N227="",R227=""),"",IF(OR(AND(N227&lt;&gt;"",N227&lt;0),AND(R227&lt;&gt;"",R227&lt;0)),"EN RETARD",IF(OR(AND(N227&lt;&gt;"",N227&lt;=50),AND(R227&lt;&gt;"",R227&lt;=30)),"À prévoir","À jour")))</f>
        <v/>
      </c>
      <c r="T227" s="8" t="n"/>
    </row>
    <row r="228">
      <c r="A228" s="8" t="n"/>
      <c r="B228" s="8" t="n"/>
      <c r="C228" s="8" t="n"/>
      <c r="D228" s="8" t="n"/>
      <c r="E228" s="8" t="n"/>
      <c r="F228" s="8" t="n"/>
      <c r="G228" s="8" t="n"/>
      <c r="H228" s="8" t="n"/>
      <c r="I228" s="8" t="n"/>
      <c r="J228" s="9" t="n"/>
      <c r="K228" s="8" t="n"/>
      <c r="L228" s="8" t="n"/>
      <c r="M228" s="10">
        <f>IF(OR(K228="",L228=""),"",K228+L228)</f>
        <v/>
      </c>
      <c r="N228" s="10">
        <f>IF(OR(M228="",I228=""),"",M228-I228)</f>
        <v/>
      </c>
      <c r="O228" s="9" t="n"/>
      <c r="P228" s="8" t="n"/>
      <c r="Q228" s="11">
        <f>IF(OR(O228="",P228=""),"",EDATE(O228,P228))</f>
        <v/>
      </c>
      <c r="R228" s="10">
        <f>IF(Q228="","",Q228-TODAY())</f>
        <v/>
      </c>
      <c r="S228" s="10">
        <f>IF(AND(N228="",R228=""),"",IF(OR(AND(N228&lt;&gt;"",N228&lt;0),AND(R228&lt;&gt;"",R228&lt;0)),"EN RETARD",IF(OR(AND(N228&lt;&gt;"",N228&lt;=50),AND(R228&lt;&gt;"",R228&lt;=30)),"À prévoir","À jour")))</f>
        <v/>
      </c>
      <c r="T228" s="8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8" t="n"/>
      <c r="I229" s="8" t="n"/>
      <c r="J229" s="9" t="n"/>
      <c r="K229" s="8" t="n"/>
      <c r="L229" s="8" t="n"/>
      <c r="M229" s="10">
        <f>IF(OR(K229="",L229=""),"",K229+L229)</f>
        <v/>
      </c>
      <c r="N229" s="10">
        <f>IF(OR(M229="",I229=""),"",M229-I229)</f>
        <v/>
      </c>
      <c r="O229" s="9" t="n"/>
      <c r="P229" s="8" t="n"/>
      <c r="Q229" s="11">
        <f>IF(OR(O229="",P229=""),"",EDATE(O229,P229))</f>
        <v/>
      </c>
      <c r="R229" s="10">
        <f>IF(Q229="","",Q229-TODAY())</f>
        <v/>
      </c>
      <c r="S229" s="10">
        <f>IF(AND(N229="",R229=""),"",IF(OR(AND(N229&lt;&gt;"",N229&lt;0),AND(R229&lt;&gt;"",R229&lt;0)),"EN RETARD",IF(OR(AND(N229&lt;&gt;"",N229&lt;=50),AND(R229&lt;&gt;"",R229&lt;=30)),"À prévoir","À jour")))</f>
        <v/>
      </c>
      <c r="T229" s="8" t="n"/>
    </row>
    <row r="230">
      <c r="A230" s="8" t="n"/>
      <c r="B230" s="8" t="n"/>
      <c r="C230" s="8" t="n"/>
      <c r="D230" s="8" t="n"/>
      <c r="E230" s="8" t="n"/>
      <c r="F230" s="8" t="n"/>
      <c r="G230" s="8" t="n"/>
      <c r="H230" s="8" t="n"/>
      <c r="I230" s="8" t="n"/>
      <c r="J230" s="9" t="n"/>
      <c r="K230" s="8" t="n"/>
      <c r="L230" s="8" t="n"/>
      <c r="M230" s="10">
        <f>IF(OR(K230="",L230=""),"",K230+L230)</f>
        <v/>
      </c>
      <c r="N230" s="10">
        <f>IF(OR(M230="",I230=""),"",M230-I230)</f>
        <v/>
      </c>
      <c r="O230" s="9" t="n"/>
      <c r="P230" s="8" t="n"/>
      <c r="Q230" s="11">
        <f>IF(OR(O230="",P230=""),"",EDATE(O230,P230))</f>
        <v/>
      </c>
      <c r="R230" s="10">
        <f>IF(Q230="","",Q230-TODAY())</f>
        <v/>
      </c>
      <c r="S230" s="10">
        <f>IF(AND(N230="",R230=""),"",IF(OR(AND(N230&lt;&gt;"",N230&lt;0),AND(R230&lt;&gt;"",R230&lt;0)),"EN RETARD",IF(OR(AND(N230&lt;&gt;"",N230&lt;=50),AND(R230&lt;&gt;"",R230&lt;=30)),"À prévoir","À jour")))</f>
        <v/>
      </c>
      <c r="T230" s="8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8" t="n"/>
      <c r="I231" s="8" t="n"/>
      <c r="J231" s="9" t="n"/>
      <c r="K231" s="8" t="n"/>
      <c r="L231" s="8" t="n"/>
      <c r="M231" s="10">
        <f>IF(OR(K231="",L231=""),"",K231+L231)</f>
        <v/>
      </c>
      <c r="N231" s="10">
        <f>IF(OR(M231="",I231=""),"",M231-I231)</f>
        <v/>
      </c>
      <c r="O231" s="9" t="n"/>
      <c r="P231" s="8" t="n"/>
      <c r="Q231" s="11">
        <f>IF(OR(O231="",P231=""),"",EDATE(O231,P231))</f>
        <v/>
      </c>
      <c r="R231" s="10">
        <f>IF(Q231="","",Q231-TODAY())</f>
        <v/>
      </c>
      <c r="S231" s="10">
        <f>IF(AND(N231="",R231=""),"",IF(OR(AND(N231&lt;&gt;"",N231&lt;0),AND(R231&lt;&gt;"",R231&lt;0)),"EN RETARD",IF(OR(AND(N231&lt;&gt;"",N231&lt;=50),AND(R231&lt;&gt;"",R231&lt;=30)),"À prévoir","À jour")))</f>
        <v/>
      </c>
      <c r="T231" s="8" t="n"/>
    </row>
    <row r="232">
      <c r="A232" s="8" t="n"/>
      <c r="B232" s="8" t="n"/>
      <c r="C232" s="8" t="n"/>
      <c r="D232" s="8" t="n"/>
      <c r="E232" s="8" t="n"/>
      <c r="F232" s="8" t="n"/>
      <c r="G232" s="8" t="n"/>
      <c r="H232" s="8" t="n"/>
      <c r="I232" s="8" t="n"/>
      <c r="J232" s="9" t="n"/>
      <c r="K232" s="8" t="n"/>
      <c r="L232" s="8" t="n"/>
      <c r="M232" s="10">
        <f>IF(OR(K232="",L232=""),"",K232+L232)</f>
        <v/>
      </c>
      <c r="N232" s="10">
        <f>IF(OR(M232="",I232=""),"",M232-I232)</f>
        <v/>
      </c>
      <c r="O232" s="9" t="n"/>
      <c r="P232" s="8" t="n"/>
      <c r="Q232" s="11">
        <f>IF(OR(O232="",P232=""),"",EDATE(O232,P232))</f>
        <v/>
      </c>
      <c r="R232" s="10">
        <f>IF(Q232="","",Q232-TODAY())</f>
        <v/>
      </c>
      <c r="S232" s="10">
        <f>IF(AND(N232="",R232=""),"",IF(OR(AND(N232&lt;&gt;"",N232&lt;0),AND(R232&lt;&gt;"",R232&lt;0)),"EN RETARD",IF(OR(AND(N232&lt;&gt;"",N232&lt;=50),AND(R232&lt;&gt;"",R232&lt;=30)),"À prévoir","À jour")))</f>
        <v/>
      </c>
      <c r="T232" s="8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8" t="n"/>
      <c r="I233" s="8" t="n"/>
      <c r="J233" s="9" t="n"/>
      <c r="K233" s="8" t="n"/>
      <c r="L233" s="8" t="n"/>
      <c r="M233" s="10">
        <f>IF(OR(K233="",L233=""),"",K233+L233)</f>
        <v/>
      </c>
      <c r="N233" s="10">
        <f>IF(OR(M233="",I233=""),"",M233-I233)</f>
        <v/>
      </c>
      <c r="O233" s="9" t="n"/>
      <c r="P233" s="8" t="n"/>
      <c r="Q233" s="11">
        <f>IF(OR(O233="",P233=""),"",EDATE(O233,P233))</f>
        <v/>
      </c>
      <c r="R233" s="10">
        <f>IF(Q233="","",Q233-TODAY())</f>
        <v/>
      </c>
      <c r="S233" s="10">
        <f>IF(AND(N233="",R233=""),"",IF(OR(AND(N233&lt;&gt;"",N233&lt;0),AND(R233&lt;&gt;"",R233&lt;0)),"EN RETARD",IF(OR(AND(N233&lt;&gt;"",N233&lt;=50),AND(R233&lt;&gt;"",R233&lt;=30)),"À prévoir","À jour")))</f>
        <v/>
      </c>
      <c r="T233" s="8" t="n"/>
    </row>
    <row r="234">
      <c r="A234" s="8" t="n"/>
      <c r="B234" s="8" t="n"/>
      <c r="C234" s="8" t="n"/>
      <c r="D234" s="8" t="n"/>
      <c r="E234" s="8" t="n"/>
      <c r="F234" s="8" t="n"/>
      <c r="G234" s="8" t="n"/>
      <c r="H234" s="8" t="n"/>
      <c r="I234" s="8" t="n"/>
      <c r="J234" s="9" t="n"/>
      <c r="K234" s="8" t="n"/>
      <c r="L234" s="8" t="n"/>
      <c r="M234" s="10">
        <f>IF(OR(K234="",L234=""),"",K234+L234)</f>
        <v/>
      </c>
      <c r="N234" s="10">
        <f>IF(OR(M234="",I234=""),"",M234-I234)</f>
        <v/>
      </c>
      <c r="O234" s="9" t="n"/>
      <c r="P234" s="8" t="n"/>
      <c r="Q234" s="11">
        <f>IF(OR(O234="",P234=""),"",EDATE(O234,P234))</f>
        <v/>
      </c>
      <c r="R234" s="10">
        <f>IF(Q234="","",Q234-TODAY())</f>
        <v/>
      </c>
      <c r="S234" s="10">
        <f>IF(AND(N234="",R234=""),"",IF(OR(AND(N234&lt;&gt;"",N234&lt;0),AND(R234&lt;&gt;"",R234&lt;0)),"EN RETARD",IF(OR(AND(N234&lt;&gt;"",N234&lt;=50),AND(R234&lt;&gt;"",R234&lt;=30)),"À prévoir","À jour")))</f>
        <v/>
      </c>
      <c r="T234" s="8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8" t="n"/>
      <c r="I235" s="8" t="n"/>
      <c r="J235" s="9" t="n"/>
      <c r="K235" s="8" t="n"/>
      <c r="L235" s="8" t="n"/>
      <c r="M235" s="10">
        <f>IF(OR(K235="",L235=""),"",K235+L235)</f>
        <v/>
      </c>
      <c r="N235" s="10">
        <f>IF(OR(M235="",I235=""),"",M235-I235)</f>
        <v/>
      </c>
      <c r="O235" s="9" t="n"/>
      <c r="P235" s="8" t="n"/>
      <c r="Q235" s="11">
        <f>IF(OR(O235="",P235=""),"",EDATE(O235,P235))</f>
        <v/>
      </c>
      <c r="R235" s="10">
        <f>IF(Q235="","",Q235-TODAY())</f>
        <v/>
      </c>
      <c r="S235" s="10">
        <f>IF(AND(N235="",R235=""),"",IF(OR(AND(N235&lt;&gt;"",N235&lt;0),AND(R235&lt;&gt;"",R235&lt;0)),"EN RETARD",IF(OR(AND(N235&lt;&gt;"",N235&lt;=50),AND(R235&lt;&gt;"",R235&lt;=30)),"À prévoir","À jour")))</f>
        <v/>
      </c>
      <c r="T235" s="8" t="n"/>
    </row>
    <row r="236">
      <c r="A236" s="8" t="n"/>
      <c r="B236" s="8" t="n"/>
      <c r="C236" s="8" t="n"/>
      <c r="D236" s="8" t="n"/>
      <c r="E236" s="8" t="n"/>
      <c r="F236" s="8" t="n"/>
      <c r="G236" s="8" t="n"/>
      <c r="H236" s="8" t="n"/>
      <c r="I236" s="8" t="n"/>
      <c r="J236" s="9" t="n"/>
      <c r="K236" s="8" t="n"/>
      <c r="L236" s="8" t="n"/>
      <c r="M236" s="10">
        <f>IF(OR(K236="",L236=""),"",K236+L236)</f>
        <v/>
      </c>
      <c r="N236" s="10">
        <f>IF(OR(M236="",I236=""),"",M236-I236)</f>
        <v/>
      </c>
      <c r="O236" s="9" t="n"/>
      <c r="P236" s="8" t="n"/>
      <c r="Q236" s="11">
        <f>IF(OR(O236="",P236=""),"",EDATE(O236,P236))</f>
        <v/>
      </c>
      <c r="R236" s="10">
        <f>IF(Q236="","",Q236-TODAY())</f>
        <v/>
      </c>
      <c r="S236" s="10">
        <f>IF(AND(N236="",R236=""),"",IF(OR(AND(N236&lt;&gt;"",N236&lt;0),AND(R236&lt;&gt;"",R236&lt;0)),"EN RETARD",IF(OR(AND(N236&lt;&gt;"",N236&lt;=50),AND(R236&lt;&gt;"",R236&lt;=30)),"À prévoir","À jour")))</f>
        <v/>
      </c>
      <c r="T236" s="8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8" t="n"/>
      <c r="I237" s="8" t="n"/>
      <c r="J237" s="9" t="n"/>
      <c r="K237" s="8" t="n"/>
      <c r="L237" s="8" t="n"/>
      <c r="M237" s="10">
        <f>IF(OR(K237="",L237=""),"",K237+L237)</f>
        <v/>
      </c>
      <c r="N237" s="10">
        <f>IF(OR(M237="",I237=""),"",M237-I237)</f>
        <v/>
      </c>
      <c r="O237" s="9" t="n"/>
      <c r="P237" s="8" t="n"/>
      <c r="Q237" s="11">
        <f>IF(OR(O237="",P237=""),"",EDATE(O237,P237))</f>
        <v/>
      </c>
      <c r="R237" s="10">
        <f>IF(Q237="","",Q237-TODAY())</f>
        <v/>
      </c>
      <c r="S237" s="10">
        <f>IF(AND(N237="",R237=""),"",IF(OR(AND(N237&lt;&gt;"",N237&lt;0),AND(R237&lt;&gt;"",R237&lt;0)),"EN RETARD",IF(OR(AND(N237&lt;&gt;"",N237&lt;=50),AND(R237&lt;&gt;"",R237&lt;=30)),"À prévoir","À jour")))</f>
        <v/>
      </c>
      <c r="T237" s="8" t="n"/>
    </row>
    <row r="238">
      <c r="A238" s="8" t="n"/>
      <c r="B238" s="8" t="n"/>
      <c r="C238" s="8" t="n"/>
      <c r="D238" s="8" t="n"/>
      <c r="E238" s="8" t="n"/>
      <c r="F238" s="8" t="n"/>
      <c r="G238" s="8" t="n"/>
      <c r="H238" s="8" t="n"/>
      <c r="I238" s="8" t="n"/>
      <c r="J238" s="9" t="n"/>
      <c r="K238" s="8" t="n"/>
      <c r="L238" s="8" t="n"/>
      <c r="M238" s="10">
        <f>IF(OR(K238="",L238=""),"",K238+L238)</f>
        <v/>
      </c>
      <c r="N238" s="10">
        <f>IF(OR(M238="",I238=""),"",M238-I238)</f>
        <v/>
      </c>
      <c r="O238" s="9" t="n"/>
      <c r="P238" s="8" t="n"/>
      <c r="Q238" s="11">
        <f>IF(OR(O238="",P238=""),"",EDATE(O238,P238))</f>
        <v/>
      </c>
      <c r="R238" s="10">
        <f>IF(Q238="","",Q238-TODAY())</f>
        <v/>
      </c>
      <c r="S238" s="10">
        <f>IF(AND(N238="",R238=""),"",IF(OR(AND(N238&lt;&gt;"",N238&lt;0),AND(R238&lt;&gt;"",R238&lt;0)),"EN RETARD",IF(OR(AND(N238&lt;&gt;"",N238&lt;=50),AND(R238&lt;&gt;"",R238&lt;=30)),"À prévoir","À jour")))</f>
        <v/>
      </c>
      <c r="T238" s="8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8" t="n"/>
      <c r="I239" s="8" t="n"/>
      <c r="J239" s="9" t="n"/>
      <c r="K239" s="8" t="n"/>
      <c r="L239" s="8" t="n"/>
      <c r="M239" s="10">
        <f>IF(OR(K239="",L239=""),"",K239+L239)</f>
        <v/>
      </c>
      <c r="N239" s="10">
        <f>IF(OR(M239="",I239=""),"",M239-I239)</f>
        <v/>
      </c>
      <c r="O239" s="9" t="n"/>
      <c r="P239" s="8" t="n"/>
      <c r="Q239" s="11">
        <f>IF(OR(O239="",P239=""),"",EDATE(O239,P239))</f>
        <v/>
      </c>
      <c r="R239" s="10">
        <f>IF(Q239="","",Q239-TODAY())</f>
        <v/>
      </c>
      <c r="S239" s="10">
        <f>IF(AND(N239="",R239=""),"",IF(OR(AND(N239&lt;&gt;"",N239&lt;0),AND(R239&lt;&gt;"",R239&lt;0)),"EN RETARD",IF(OR(AND(N239&lt;&gt;"",N239&lt;=50),AND(R239&lt;&gt;"",R239&lt;=30)),"À prévoir","À jour")))</f>
        <v/>
      </c>
      <c r="T239" s="8" t="n"/>
    </row>
    <row r="240">
      <c r="A240" s="8" t="n"/>
      <c r="B240" s="8" t="n"/>
      <c r="C240" s="8" t="n"/>
      <c r="D240" s="8" t="n"/>
      <c r="E240" s="8" t="n"/>
      <c r="F240" s="8" t="n"/>
      <c r="G240" s="8" t="n"/>
      <c r="H240" s="8" t="n"/>
      <c r="I240" s="8" t="n"/>
      <c r="J240" s="9" t="n"/>
      <c r="K240" s="8" t="n"/>
      <c r="L240" s="8" t="n"/>
      <c r="M240" s="10">
        <f>IF(OR(K240="",L240=""),"",K240+L240)</f>
        <v/>
      </c>
      <c r="N240" s="10">
        <f>IF(OR(M240="",I240=""),"",M240-I240)</f>
        <v/>
      </c>
      <c r="O240" s="9" t="n"/>
      <c r="P240" s="8" t="n"/>
      <c r="Q240" s="11">
        <f>IF(OR(O240="",P240=""),"",EDATE(O240,P240))</f>
        <v/>
      </c>
      <c r="R240" s="10">
        <f>IF(Q240="","",Q240-TODAY())</f>
        <v/>
      </c>
      <c r="S240" s="10">
        <f>IF(AND(N240="",R240=""),"",IF(OR(AND(N240&lt;&gt;"",N240&lt;0),AND(R240&lt;&gt;"",R240&lt;0)),"EN RETARD",IF(OR(AND(N240&lt;&gt;"",N240&lt;=50),AND(R240&lt;&gt;"",R240&lt;=30)),"À prévoir","À jour")))</f>
        <v/>
      </c>
      <c r="T240" s="8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8" t="n"/>
      <c r="I241" s="8" t="n"/>
      <c r="J241" s="9" t="n"/>
      <c r="K241" s="8" t="n"/>
      <c r="L241" s="8" t="n"/>
      <c r="M241" s="10">
        <f>IF(OR(K241="",L241=""),"",K241+L241)</f>
        <v/>
      </c>
      <c r="N241" s="10">
        <f>IF(OR(M241="",I241=""),"",M241-I241)</f>
        <v/>
      </c>
      <c r="O241" s="9" t="n"/>
      <c r="P241" s="8" t="n"/>
      <c r="Q241" s="11">
        <f>IF(OR(O241="",P241=""),"",EDATE(O241,P241))</f>
        <v/>
      </c>
      <c r="R241" s="10">
        <f>IF(Q241="","",Q241-TODAY())</f>
        <v/>
      </c>
      <c r="S241" s="10">
        <f>IF(AND(N241="",R241=""),"",IF(OR(AND(N241&lt;&gt;"",N241&lt;0),AND(R241&lt;&gt;"",R241&lt;0)),"EN RETARD",IF(OR(AND(N241&lt;&gt;"",N241&lt;=50),AND(R241&lt;&gt;"",R241&lt;=30)),"À prévoir","À jour")))</f>
        <v/>
      </c>
      <c r="T241" s="8" t="n"/>
    </row>
    <row r="242">
      <c r="A242" s="8" t="n"/>
      <c r="B242" s="8" t="n"/>
      <c r="C242" s="8" t="n"/>
      <c r="D242" s="8" t="n"/>
      <c r="E242" s="8" t="n"/>
      <c r="F242" s="8" t="n"/>
      <c r="G242" s="8" t="n"/>
      <c r="H242" s="8" t="n"/>
      <c r="I242" s="8" t="n"/>
      <c r="J242" s="9" t="n"/>
      <c r="K242" s="8" t="n"/>
      <c r="L242" s="8" t="n"/>
      <c r="M242" s="10">
        <f>IF(OR(K242="",L242=""),"",K242+L242)</f>
        <v/>
      </c>
      <c r="N242" s="10">
        <f>IF(OR(M242="",I242=""),"",M242-I242)</f>
        <v/>
      </c>
      <c r="O242" s="9" t="n"/>
      <c r="P242" s="8" t="n"/>
      <c r="Q242" s="11">
        <f>IF(OR(O242="",P242=""),"",EDATE(O242,P242))</f>
        <v/>
      </c>
      <c r="R242" s="10">
        <f>IF(Q242="","",Q242-TODAY())</f>
        <v/>
      </c>
      <c r="S242" s="10">
        <f>IF(AND(N242="",R242=""),"",IF(OR(AND(N242&lt;&gt;"",N242&lt;0),AND(R242&lt;&gt;"",R242&lt;0)),"EN RETARD",IF(OR(AND(N242&lt;&gt;"",N242&lt;=50),AND(R242&lt;&gt;"",R242&lt;=30)),"À prévoir","À jour")))</f>
        <v/>
      </c>
      <c r="T242" s="8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8" t="n"/>
      <c r="I243" s="8" t="n"/>
      <c r="J243" s="9" t="n"/>
      <c r="K243" s="8" t="n"/>
      <c r="L243" s="8" t="n"/>
      <c r="M243" s="10">
        <f>IF(OR(K243="",L243=""),"",K243+L243)</f>
        <v/>
      </c>
      <c r="N243" s="10">
        <f>IF(OR(M243="",I243=""),"",M243-I243)</f>
        <v/>
      </c>
      <c r="O243" s="9" t="n"/>
      <c r="P243" s="8" t="n"/>
      <c r="Q243" s="11">
        <f>IF(OR(O243="",P243=""),"",EDATE(O243,P243))</f>
        <v/>
      </c>
      <c r="R243" s="10">
        <f>IF(Q243="","",Q243-TODAY())</f>
        <v/>
      </c>
      <c r="S243" s="10">
        <f>IF(AND(N243="",R243=""),"",IF(OR(AND(N243&lt;&gt;"",N243&lt;0),AND(R243&lt;&gt;"",R243&lt;0)),"EN RETARD",IF(OR(AND(N243&lt;&gt;"",N243&lt;=50),AND(R243&lt;&gt;"",R243&lt;=30)),"À prévoir","À jour")))</f>
        <v/>
      </c>
      <c r="T243" s="8" t="n"/>
    </row>
    <row r="244">
      <c r="A244" s="8" t="n"/>
      <c r="B244" s="8" t="n"/>
      <c r="C244" s="8" t="n"/>
      <c r="D244" s="8" t="n"/>
      <c r="E244" s="8" t="n"/>
      <c r="F244" s="8" t="n"/>
      <c r="G244" s="8" t="n"/>
      <c r="H244" s="8" t="n"/>
      <c r="I244" s="8" t="n"/>
      <c r="J244" s="9" t="n"/>
      <c r="K244" s="8" t="n"/>
      <c r="L244" s="8" t="n"/>
      <c r="M244" s="10">
        <f>IF(OR(K244="",L244=""),"",K244+L244)</f>
        <v/>
      </c>
      <c r="N244" s="10">
        <f>IF(OR(M244="",I244=""),"",M244-I244)</f>
        <v/>
      </c>
      <c r="O244" s="9" t="n"/>
      <c r="P244" s="8" t="n"/>
      <c r="Q244" s="11">
        <f>IF(OR(O244="",P244=""),"",EDATE(O244,P244))</f>
        <v/>
      </c>
      <c r="R244" s="10">
        <f>IF(Q244="","",Q244-TODAY())</f>
        <v/>
      </c>
      <c r="S244" s="10">
        <f>IF(AND(N244="",R244=""),"",IF(OR(AND(N244&lt;&gt;"",N244&lt;0),AND(R244&lt;&gt;"",R244&lt;0)),"EN RETARD",IF(OR(AND(N244&lt;&gt;"",N244&lt;=50),AND(R244&lt;&gt;"",R244&lt;=30)),"À prévoir","À jour")))</f>
        <v/>
      </c>
      <c r="T244" s="8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8" t="n"/>
      <c r="I245" s="8" t="n"/>
      <c r="J245" s="9" t="n"/>
      <c r="K245" s="8" t="n"/>
      <c r="L245" s="8" t="n"/>
      <c r="M245" s="10">
        <f>IF(OR(K245="",L245=""),"",K245+L245)</f>
        <v/>
      </c>
      <c r="N245" s="10">
        <f>IF(OR(M245="",I245=""),"",M245-I245)</f>
        <v/>
      </c>
      <c r="O245" s="9" t="n"/>
      <c r="P245" s="8" t="n"/>
      <c r="Q245" s="11">
        <f>IF(OR(O245="",P245=""),"",EDATE(O245,P245))</f>
        <v/>
      </c>
      <c r="R245" s="10">
        <f>IF(Q245="","",Q245-TODAY())</f>
        <v/>
      </c>
      <c r="S245" s="10">
        <f>IF(AND(N245="",R245=""),"",IF(OR(AND(N245&lt;&gt;"",N245&lt;0),AND(R245&lt;&gt;"",R245&lt;0)),"EN RETARD",IF(OR(AND(N245&lt;&gt;"",N245&lt;=50),AND(R245&lt;&gt;"",R245&lt;=30)),"À prévoir","À jour")))</f>
        <v/>
      </c>
      <c r="T245" s="8" t="n"/>
    </row>
    <row r="246">
      <c r="A246" s="8" t="n"/>
      <c r="B246" s="8" t="n"/>
      <c r="C246" s="8" t="n"/>
      <c r="D246" s="8" t="n"/>
      <c r="E246" s="8" t="n"/>
      <c r="F246" s="8" t="n"/>
      <c r="G246" s="8" t="n"/>
      <c r="H246" s="8" t="n"/>
      <c r="I246" s="8" t="n"/>
      <c r="J246" s="9" t="n"/>
      <c r="K246" s="8" t="n"/>
      <c r="L246" s="8" t="n"/>
      <c r="M246" s="10">
        <f>IF(OR(K246="",L246=""),"",K246+L246)</f>
        <v/>
      </c>
      <c r="N246" s="10">
        <f>IF(OR(M246="",I246=""),"",M246-I246)</f>
        <v/>
      </c>
      <c r="O246" s="9" t="n"/>
      <c r="P246" s="8" t="n"/>
      <c r="Q246" s="11">
        <f>IF(OR(O246="",P246=""),"",EDATE(O246,P246))</f>
        <v/>
      </c>
      <c r="R246" s="10">
        <f>IF(Q246="","",Q246-TODAY())</f>
        <v/>
      </c>
      <c r="S246" s="10">
        <f>IF(AND(N246="",R246=""),"",IF(OR(AND(N246&lt;&gt;"",N246&lt;0),AND(R246&lt;&gt;"",R246&lt;0)),"EN RETARD",IF(OR(AND(N246&lt;&gt;"",N246&lt;=50),AND(R246&lt;&gt;"",R246&lt;=30)),"À prévoir","À jour")))</f>
        <v/>
      </c>
      <c r="T246" s="8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8" t="n"/>
      <c r="I247" s="8" t="n"/>
      <c r="J247" s="9" t="n"/>
      <c r="K247" s="8" t="n"/>
      <c r="L247" s="8" t="n"/>
      <c r="M247" s="10">
        <f>IF(OR(K247="",L247=""),"",K247+L247)</f>
        <v/>
      </c>
      <c r="N247" s="10">
        <f>IF(OR(M247="",I247=""),"",M247-I247)</f>
        <v/>
      </c>
      <c r="O247" s="9" t="n"/>
      <c r="P247" s="8" t="n"/>
      <c r="Q247" s="11">
        <f>IF(OR(O247="",P247=""),"",EDATE(O247,P247))</f>
        <v/>
      </c>
      <c r="R247" s="10">
        <f>IF(Q247="","",Q247-TODAY())</f>
        <v/>
      </c>
      <c r="S247" s="10">
        <f>IF(AND(N247="",R247=""),"",IF(OR(AND(N247&lt;&gt;"",N247&lt;0),AND(R247&lt;&gt;"",R247&lt;0)),"EN RETARD",IF(OR(AND(N247&lt;&gt;"",N247&lt;=50),AND(R247&lt;&gt;"",R247&lt;=30)),"À prévoir","À jour")))</f>
        <v/>
      </c>
      <c r="T247" s="8" t="n"/>
    </row>
    <row r="248">
      <c r="A248" s="8" t="n"/>
      <c r="B248" s="8" t="n"/>
      <c r="C248" s="8" t="n"/>
      <c r="D248" s="8" t="n"/>
      <c r="E248" s="8" t="n"/>
      <c r="F248" s="8" t="n"/>
      <c r="G248" s="8" t="n"/>
      <c r="H248" s="8" t="n"/>
      <c r="I248" s="8" t="n"/>
      <c r="J248" s="9" t="n"/>
      <c r="K248" s="8" t="n"/>
      <c r="L248" s="8" t="n"/>
      <c r="M248" s="10">
        <f>IF(OR(K248="",L248=""),"",K248+L248)</f>
        <v/>
      </c>
      <c r="N248" s="10">
        <f>IF(OR(M248="",I248=""),"",M248-I248)</f>
        <v/>
      </c>
      <c r="O248" s="9" t="n"/>
      <c r="P248" s="8" t="n"/>
      <c r="Q248" s="11">
        <f>IF(OR(O248="",P248=""),"",EDATE(O248,P248))</f>
        <v/>
      </c>
      <c r="R248" s="10">
        <f>IF(Q248="","",Q248-TODAY())</f>
        <v/>
      </c>
      <c r="S248" s="10">
        <f>IF(AND(N248="",R248=""),"",IF(OR(AND(N248&lt;&gt;"",N248&lt;0),AND(R248&lt;&gt;"",R248&lt;0)),"EN RETARD",IF(OR(AND(N248&lt;&gt;"",N248&lt;=50),AND(R248&lt;&gt;"",R248&lt;=30)),"À prévoir","À jour")))</f>
        <v/>
      </c>
      <c r="T248" s="8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8" t="n"/>
      <c r="I249" s="8" t="n"/>
      <c r="J249" s="9" t="n"/>
      <c r="K249" s="8" t="n"/>
      <c r="L249" s="8" t="n"/>
      <c r="M249" s="10">
        <f>IF(OR(K249="",L249=""),"",K249+L249)</f>
        <v/>
      </c>
      <c r="N249" s="10">
        <f>IF(OR(M249="",I249=""),"",M249-I249)</f>
        <v/>
      </c>
      <c r="O249" s="9" t="n"/>
      <c r="P249" s="8" t="n"/>
      <c r="Q249" s="11">
        <f>IF(OR(O249="",P249=""),"",EDATE(O249,P249))</f>
        <v/>
      </c>
      <c r="R249" s="10">
        <f>IF(Q249="","",Q249-TODAY())</f>
        <v/>
      </c>
      <c r="S249" s="10">
        <f>IF(AND(N249="",R249=""),"",IF(OR(AND(N249&lt;&gt;"",N249&lt;0),AND(R249&lt;&gt;"",R249&lt;0)),"EN RETARD",IF(OR(AND(N249&lt;&gt;"",N249&lt;=50),AND(R249&lt;&gt;"",R249&lt;=30)),"À prévoir","À jour")))</f>
        <v/>
      </c>
      <c r="T249" s="8" t="n"/>
    </row>
    <row r="250">
      <c r="A250" s="8" t="n"/>
      <c r="B250" s="8" t="n"/>
      <c r="C250" s="8" t="n"/>
      <c r="D250" s="8" t="n"/>
      <c r="E250" s="8" t="n"/>
      <c r="F250" s="8" t="n"/>
      <c r="G250" s="8" t="n"/>
      <c r="H250" s="8" t="n"/>
      <c r="I250" s="8" t="n"/>
      <c r="J250" s="9" t="n"/>
      <c r="K250" s="8" t="n"/>
      <c r="L250" s="8" t="n"/>
      <c r="M250" s="10">
        <f>IF(OR(K250="",L250=""),"",K250+L250)</f>
        <v/>
      </c>
      <c r="N250" s="10">
        <f>IF(OR(M250="",I250=""),"",M250-I250)</f>
        <v/>
      </c>
      <c r="O250" s="9" t="n"/>
      <c r="P250" s="8" t="n"/>
      <c r="Q250" s="11">
        <f>IF(OR(O250="",P250=""),"",EDATE(O250,P250))</f>
        <v/>
      </c>
      <c r="R250" s="10">
        <f>IF(Q250="","",Q250-TODAY())</f>
        <v/>
      </c>
      <c r="S250" s="10">
        <f>IF(AND(N250="",R250=""),"",IF(OR(AND(N250&lt;&gt;"",N250&lt;0),AND(R250&lt;&gt;"",R250&lt;0)),"EN RETARD",IF(OR(AND(N250&lt;&gt;"",N250&lt;=50),AND(R250&lt;&gt;"",R250&lt;=30)),"À prévoir","À jour")))</f>
        <v/>
      </c>
      <c r="T250" s="8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8" t="n"/>
      <c r="I251" s="8" t="n"/>
      <c r="J251" s="9" t="n"/>
      <c r="K251" s="8" t="n"/>
      <c r="L251" s="8" t="n"/>
      <c r="M251" s="10">
        <f>IF(OR(K251="",L251=""),"",K251+L251)</f>
        <v/>
      </c>
      <c r="N251" s="10">
        <f>IF(OR(M251="",I251=""),"",M251-I251)</f>
        <v/>
      </c>
      <c r="O251" s="9" t="n"/>
      <c r="P251" s="8" t="n"/>
      <c r="Q251" s="11">
        <f>IF(OR(O251="",P251=""),"",EDATE(O251,P251))</f>
        <v/>
      </c>
      <c r="R251" s="10">
        <f>IF(Q251="","",Q251-TODAY())</f>
        <v/>
      </c>
      <c r="S251" s="10">
        <f>IF(AND(N251="",R251=""),"",IF(OR(AND(N251&lt;&gt;"",N251&lt;0),AND(R251&lt;&gt;"",R251&lt;0)),"EN RETARD",IF(OR(AND(N251&lt;&gt;"",N251&lt;=50),AND(R251&lt;&gt;"",R251&lt;=30)),"À prévoir","À jour")))</f>
        <v/>
      </c>
      <c r="T251" s="8" t="n"/>
    </row>
    <row r="252">
      <c r="A252" s="8" t="n"/>
      <c r="B252" s="8" t="n"/>
      <c r="C252" s="8" t="n"/>
      <c r="D252" s="8" t="n"/>
      <c r="E252" s="8" t="n"/>
      <c r="F252" s="8" t="n"/>
      <c r="G252" s="8" t="n"/>
      <c r="H252" s="8" t="n"/>
      <c r="I252" s="8" t="n"/>
      <c r="J252" s="9" t="n"/>
      <c r="K252" s="8" t="n"/>
      <c r="L252" s="8" t="n"/>
      <c r="M252" s="10">
        <f>IF(OR(K252="",L252=""),"",K252+L252)</f>
        <v/>
      </c>
      <c r="N252" s="10">
        <f>IF(OR(M252="",I252=""),"",M252-I252)</f>
        <v/>
      </c>
      <c r="O252" s="9" t="n"/>
      <c r="P252" s="8" t="n"/>
      <c r="Q252" s="11">
        <f>IF(OR(O252="",P252=""),"",EDATE(O252,P252))</f>
        <v/>
      </c>
      <c r="R252" s="10">
        <f>IF(Q252="","",Q252-TODAY())</f>
        <v/>
      </c>
      <c r="S252" s="10">
        <f>IF(AND(N252="",R252=""),"",IF(OR(AND(N252&lt;&gt;"",N252&lt;0),AND(R252&lt;&gt;"",R252&lt;0)),"EN RETARD",IF(OR(AND(N252&lt;&gt;"",N252&lt;=50),AND(R252&lt;&gt;"",R252&lt;=30)),"À prévoir","À jour")))</f>
        <v/>
      </c>
      <c r="T252" s="8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8" t="n"/>
      <c r="I253" s="8" t="n"/>
      <c r="J253" s="9" t="n"/>
      <c r="K253" s="8" t="n"/>
      <c r="L253" s="8" t="n"/>
      <c r="M253" s="10">
        <f>IF(OR(K253="",L253=""),"",K253+L253)</f>
        <v/>
      </c>
      <c r="N253" s="10">
        <f>IF(OR(M253="",I253=""),"",M253-I253)</f>
        <v/>
      </c>
      <c r="O253" s="9" t="n"/>
      <c r="P253" s="8" t="n"/>
      <c r="Q253" s="11">
        <f>IF(OR(O253="",P253=""),"",EDATE(O253,P253))</f>
        <v/>
      </c>
      <c r="R253" s="10">
        <f>IF(Q253="","",Q253-TODAY())</f>
        <v/>
      </c>
      <c r="S253" s="10">
        <f>IF(AND(N253="",R253=""),"",IF(OR(AND(N253&lt;&gt;"",N253&lt;0),AND(R253&lt;&gt;"",R253&lt;0)),"EN RETARD",IF(OR(AND(N253&lt;&gt;"",N253&lt;=50),AND(R253&lt;&gt;"",R253&lt;=30)),"À prévoir","À jour")))</f>
        <v/>
      </c>
      <c r="T253" s="8" t="n"/>
    </row>
    <row r="254">
      <c r="A254" s="8" t="n"/>
      <c r="B254" s="8" t="n"/>
      <c r="C254" s="8" t="n"/>
      <c r="D254" s="8" t="n"/>
      <c r="E254" s="8" t="n"/>
      <c r="F254" s="8" t="n"/>
      <c r="G254" s="8" t="n"/>
      <c r="H254" s="8" t="n"/>
      <c r="I254" s="8" t="n"/>
      <c r="J254" s="9" t="n"/>
      <c r="K254" s="8" t="n"/>
      <c r="L254" s="8" t="n"/>
      <c r="M254" s="10">
        <f>IF(OR(K254="",L254=""),"",K254+L254)</f>
        <v/>
      </c>
      <c r="N254" s="10">
        <f>IF(OR(M254="",I254=""),"",M254-I254)</f>
        <v/>
      </c>
      <c r="O254" s="9" t="n"/>
      <c r="P254" s="8" t="n"/>
      <c r="Q254" s="11">
        <f>IF(OR(O254="",P254=""),"",EDATE(O254,P254))</f>
        <v/>
      </c>
      <c r="R254" s="10">
        <f>IF(Q254="","",Q254-TODAY())</f>
        <v/>
      </c>
      <c r="S254" s="10">
        <f>IF(AND(N254="",R254=""),"",IF(OR(AND(N254&lt;&gt;"",N254&lt;0),AND(R254&lt;&gt;"",R254&lt;0)),"EN RETARD",IF(OR(AND(N254&lt;&gt;"",N254&lt;=50),AND(R254&lt;&gt;"",R254&lt;=30)),"À prévoir","À jour")))</f>
        <v/>
      </c>
      <c r="T254" s="8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8" t="n"/>
      <c r="I255" s="8" t="n"/>
      <c r="J255" s="9" t="n"/>
      <c r="K255" s="8" t="n"/>
      <c r="L255" s="8" t="n"/>
      <c r="M255" s="10">
        <f>IF(OR(K255="",L255=""),"",K255+L255)</f>
        <v/>
      </c>
      <c r="N255" s="10">
        <f>IF(OR(M255="",I255=""),"",M255-I255)</f>
        <v/>
      </c>
      <c r="O255" s="9" t="n"/>
      <c r="P255" s="8" t="n"/>
      <c r="Q255" s="11">
        <f>IF(OR(O255="",P255=""),"",EDATE(O255,P255))</f>
        <v/>
      </c>
      <c r="R255" s="10">
        <f>IF(Q255="","",Q255-TODAY())</f>
        <v/>
      </c>
      <c r="S255" s="10">
        <f>IF(AND(N255="",R255=""),"",IF(OR(AND(N255&lt;&gt;"",N255&lt;0),AND(R255&lt;&gt;"",R255&lt;0)),"EN RETARD",IF(OR(AND(N255&lt;&gt;"",N255&lt;=50),AND(R255&lt;&gt;"",R255&lt;=30)),"À prévoir","À jour")))</f>
        <v/>
      </c>
      <c r="T255" s="8" t="n"/>
    </row>
    <row r="256">
      <c r="A256" s="8" t="n"/>
      <c r="B256" s="8" t="n"/>
      <c r="C256" s="8" t="n"/>
      <c r="D256" s="8" t="n"/>
      <c r="E256" s="8" t="n"/>
      <c r="F256" s="8" t="n"/>
      <c r="G256" s="8" t="n"/>
      <c r="H256" s="8" t="n"/>
      <c r="I256" s="8" t="n"/>
      <c r="J256" s="9" t="n"/>
      <c r="K256" s="8" t="n"/>
      <c r="L256" s="8" t="n"/>
      <c r="M256" s="10">
        <f>IF(OR(K256="",L256=""),"",K256+L256)</f>
        <v/>
      </c>
      <c r="N256" s="10">
        <f>IF(OR(M256="",I256=""),"",M256-I256)</f>
        <v/>
      </c>
      <c r="O256" s="9" t="n"/>
      <c r="P256" s="8" t="n"/>
      <c r="Q256" s="11">
        <f>IF(OR(O256="",P256=""),"",EDATE(O256,P256))</f>
        <v/>
      </c>
      <c r="R256" s="10">
        <f>IF(Q256="","",Q256-TODAY())</f>
        <v/>
      </c>
      <c r="S256" s="10">
        <f>IF(AND(N256="",R256=""),"",IF(OR(AND(N256&lt;&gt;"",N256&lt;0),AND(R256&lt;&gt;"",R256&lt;0)),"EN RETARD",IF(OR(AND(N256&lt;&gt;"",N256&lt;=50),AND(R256&lt;&gt;"",R256&lt;=30)),"À prévoir","À jour")))</f>
        <v/>
      </c>
      <c r="T256" s="8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8" t="n"/>
      <c r="I257" s="8" t="n"/>
      <c r="J257" s="9" t="n"/>
      <c r="K257" s="8" t="n"/>
      <c r="L257" s="8" t="n"/>
      <c r="M257" s="10">
        <f>IF(OR(K257="",L257=""),"",K257+L257)</f>
        <v/>
      </c>
      <c r="N257" s="10">
        <f>IF(OR(M257="",I257=""),"",M257-I257)</f>
        <v/>
      </c>
      <c r="O257" s="9" t="n"/>
      <c r="P257" s="8" t="n"/>
      <c r="Q257" s="11">
        <f>IF(OR(O257="",P257=""),"",EDATE(O257,P257))</f>
        <v/>
      </c>
      <c r="R257" s="10">
        <f>IF(Q257="","",Q257-TODAY())</f>
        <v/>
      </c>
      <c r="S257" s="10">
        <f>IF(AND(N257="",R257=""),"",IF(OR(AND(N257&lt;&gt;"",N257&lt;0),AND(R257&lt;&gt;"",R257&lt;0)),"EN RETARD",IF(OR(AND(N257&lt;&gt;"",N257&lt;=50),AND(R257&lt;&gt;"",R257&lt;=30)),"À prévoir","À jour")))</f>
        <v/>
      </c>
      <c r="T257" s="8" t="n"/>
    </row>
    <row r="258">
      <c r="A258" s="8" t="n"/>
      <c r="B258" s="8" t="n"/>
      <c r="C258" s="8" t="n"/>
      <c r="D258" s="8" t="n"/>
      <c r="E258" s="8" t="n"/>
      <c r="F258" s="8" t="n"/>
      <c r="G258" s="8" t="n"/>
      <c r="H258" s="8" t="n"/>
      <c r="I258" s="8" t="n"/>
      <c r="J258" s="9" t="n"/>
      <c r="K258" s="8" t="n"/>
      <c r="L258" s="8" t="n"/>
      <c r="M258" s="10">
        <f>IF(OR(K258="",L258=""),"",K258+L258)</f>
        <v/>
      </c>
      <c r="N258" s="10">
        <f>IF(OR(M258="",I258=""),"",M258-I258)</f>
        <v/>
      </c>
      <c r="O258" s="9" t="n"/>
      <c r="P258" s="8" t="n"/>
      <c r="Q258" s="11">
        <f>IF(OR(O258="",P258=""),"",EDATE(O258,P258))</f>
        <v/>
      </c>
      <c r="R258" s="10">
        <f>IF(Q258="","",Q258-TODAY())</f>
        <v/>
      </c>
      <c r="S258" s="10">
        <f>IF(AND(N258="",R258=""),"",IF(OR(AND(N258&lt;&gt;"",N258&lt;0),AND(R258&lt;&gt;"",R258&lt;0)),"EN RETARD",IF(OR(AND(N258&lt;&gt;"",N258&lt;=50),AND(R258&lt;&gt;"",R258&lt;=30)),"À prévoir","À jour")))</f>
        <v/>
      </c>
      <c r="T258" s="8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8" t="n"/>
      <c r="I259" s="8" t="n"/>
      <c r="J259" s="9" t="n"/>
      <c r="K259" s="8" t="n"/>
      <c r="L259" s="8" t="n"/>
      <c r="M259" s="10">
        <f>IF(OR(K259="",L259=""),"",K259+L259)</f>
        <v/>
      </c>
      <c r="N259" s="10">
        <f>IF(OR(M259="",I259=""),"",M259-I259)</f>
        <v/>
      </c>
      <c r="O259" s="9" t="n"/>
      <c r="P259" s="8" t="n"/>
      <c r="Q259" s="11">
        <f>IF(OR(O259="",P259=""),"",EDATE(O259,P259))</f>
        <v/>
      </c>
      <c r="R259" s="10">
        <f>IF(Q259="","",Q259-TODAY())</f>
        <v/>
      </c>
      <c r="S259" s="10">
        <f>IF(AND(N259="",R259=""),"",IF(OR(AND(N259&lt;&gt;"",N259&lt;0),AND(R259&lt;&gt;"",R259&lt;0)),"EN RETARD",IF(OR(AND(N259&lt;&gt;"",N259&lt;=50),AND(R259&lt;&gt;"",R259&lt;=30)),"À prévoir","À jour")))</f>
        <v/>
      </c>
      <c r="T259" s="8" t="n"/>
    </row>
    <row r="260">
      <c r="A260" s="8" t="n"/>
      <c r="B260" s="8" t="n"/>
      <c r="C260" s="8" t="n"/>
      <c r="D260" s="8" t="n"/>
      <c r="E260" s="8" t="n"/>
      <c r="F260" s="8" t="n"/>
      <c r="G260" s="8" t="n"/>
      <c r="H260" s="8" t="n"/>
      <c r="I260" s="8" t="n"/>
      <c r="J260" s="9" t="n"/>
      <c r="K260" s="8" t="n"/>
      <c r="L260" s="8" t="n"/>
      <c r="M260" s="10">
        <f>IF(OR(K260="",L260=""),"",K260+L260)</f>
        <v/>
      </c>
      <c r="N260" s="10">
        <f>IF(OR(M260="",I260=""),"",M260-I260)</f>
        <v/>
      </c>
      <c r="O260" s="9" t="n"/>
      <c r="P260" s="8" t="n"/>
      <c r="Q260" s="11">
        <f>IF(OR(O260="",P260=""),"",EDATE(O260,P260))</f>
        <v/>
      </c>
      <c r="R260" s="10">
        <f>IF(Q260="","",Q260-TODAY())</f>
        <v/>
      </c>
      <c r="S260" s="10">
        <f>IF(AND(N260="",R260=""),"",IF(OR(AND(N260&lt;&gt;"",N260&lt;0),AND(R260&lt;&gt;"",R260&lt;0)),"EN RETARD",IF(OR(AND(N260&lt;&gt;"",N260&lt;=50),AND(R260&lt;&gt;"",R260&lt;=30)),"À prévoir","À jour")))</f>
        <v/>
      </c>
      <c r="T260" s="8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8" t="n"/>
      <c r="I261" s="8" t="n"/>
      <c r="J261" s="9" t="n"/>
      <c r="K261" s="8" t="n"/>
      <c r="L261" s="8" t="n"/>
      <c r="M261" s="10">
        <f>IF(OR(K261="",L261=""),"",K261+L261)</f>
        <v/>
      </c>
      <c r="N261" s="10">
        <f>IF(OR(M261="",I261=""),"",M261-I261)</f>
        <v/>
      </c>
      <c r="O261" s="9" t="n"/>
      <c r="P261" s="8" t="n"/>
      <c r="Q261" s="11">
        <f>IF(OR(O261="",P261=""),"",EDATE(O261,P261))</f>
        <v/>
      </c>
      <c r="R261" s="10">
        <f>IF(Q261="","",Q261-TODAY())</f>
        <v/>
      </c>
      <c r="S261" s="10">
        <f>IF(AND(N261="",R261=""),"",IF(OR(AND(N261&lt;&gt;"",N261&lt;0),AND(R261&lt;&gt;"",R261&lt;0)),"EN RETARD",IF(OR(AND(N261&lt;&gt;"",N261&lt;=50),AND(R261&lt;&gt;"",R261&lt;=30)),"À prévoir","À jour")))</f>
        <v/>
      </c>
      <c r="T261" s="8" t="n"/>
    </row>
    <row r="262">
      <c r="A262" s="8" t="n"/>
      <c r="B262" s="8" t="n"/>
      <c r="C262" s="8" t="n"/>
      <c r="D262" s="8" t="n"/>
      <c r="E262" s="8" t="n"/>
      <c r="F262" s="8" t="n"/>
      <c r="G262" s="8" t="n"/>
      <c r="H262" s="8" t="n"/>
      <c r="I262" s="8" t="n"/>
      <c r="J262" s="9" t="n"/>
      <c r="K262" s="8" t="n"/>
      <c r="L262" s="8" t="n"/>
      <c r="M262" s="10">
        <f>IF(OR(K262="",L262=""),"",K262+L262)</f>
        <v/>
      </c>
      <c r="N262" s="10">
        <f>IF(OR(M262="",I262=""),"",M262-I262)</f>
        <v/>
      </c>
      <c r="O262" s="9" t="n"/>
      <c r="P262" s="8" t="n"/>
      <c r="Q262" s="11">
        <f>IF(OR(O262="",P262=""),"",EDATE(O262,P262))</f>
        <v/>
      </c>
      <c r="R262" s="10">
        <f>IF(Q262="","",Q262-TODAY())</f>
        <v/>
      </c>
      <c r="S262" s="10">
        <f>IF(AND(N262="",R262=""),"",IF(OR(AND(N262&lt;&gt;"",N262&lt;0),AND(R262&lt;&gt;"",R262&lt;0)),"EN RETARD",IF(OR(AND(N262&lt;&gt;"",N262&lt;=50),AND(R262&lt;&gt;"",R262&lt;=30)),"À prévoir","À jour")))</f>
        <v/>
      </c>
      <c r="T262" s="8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8" t="n"/>
      <c r="I263" s="8" t="n"/>
      <c r="J263" s="9" t="n"/>
      <c r="K263" s="8" t="n"/>
      <c r="L263" s="8" t="n"/>
      <c r="M263" s="10">
        <f>IF(OR(K263="",L263=""),"",K263+L263)</f>
        <v/>
      </c>
      <c r="N263" s="10">
        <f>IF(OR(M263="",I263=""),"",M263-I263)</f>
        <v/>
      </c>
      <c r="O263" s="9" t="n"/>
      <c r="P263" s="8" t="n"/>
      <c r="Q263" s="11">
        <f>IF(OR(O263="",P263=""),"",EDATE(O263,P263))</f>
        <v/>
      </c>
      <c r="R263" s="10">
        <f>IF(Q263="","",Q263-TODAY())</f>
        <v/>
      </c>
      <c r="S263" s="10">
        <f>IF(AND(N263="",R263=""),"",IF(OR(AND(N263&lt;&gt;"",N263&lt;0),AND(R263&lt;&gt;"",R263&lt;0)),"EN RETARD",IF(OR(AND(N263&lt;&gt;"",N263&lt;=50),AND(R263&lt;&gt;"",R263&lt;=30)),"À prévoir","À jour")))</f>
        <v/>
      </c>
      <c r="T263" s="8" t="n"/>
    </row>
    <row r="264">
      <c r="A264" s="8" t="n"/>
      <c r="B264" s="8" t="n"/>
      <c r="C264" s="8" t="n"/>
      <c r="D264" s="8" t="n"/>
      <c r="E264" s="8" t="n"/>
      <c r="F264" s="8" t="n"/>
      <c r="G264" s="8" t="n"/>
      <c r="H264" s="8" t="n"/>
      <c r="I264" s="8" t="n"/>
      <c r="J264" s="9" t="n"/>
      <c r="K264" s="8" t="n"/>
      <c r="L264" s="8" t="n"/>
      <c r="M264" s="10">
        <f>IF(OR(K264="",L264=""),"",K264+L264)</f>
        <v/>
      </c>
      <c r="N264" s="10">
        <f>IF(OR(M264="",I264=""),"",M264-I264)</f>
        <v/>
      </c>
      <c r="O264" s="9" t="n"/>
      <c r="P264" s="8" t="n"/>
      <c r="Q264" s="11">
        <f>IF(OR(O264="",P264=""),"",EDATE(O264,P264))</f>
        <v/>
      </c>
      <c r="R264" s="10">
        <f>IF(Q264="","",Q264-TODAY())</f>
        <v/>
      </c>
      <c r="S264" s="10">
        <f>IF(AND(N264="",R264=""),"",IF(OR(AND(N264&lt;&gt;"",N264&lt;0),AND(R264&lt;&gt;"",R264&lt;0)),"EN RETARD",IF(OR(AND(N264&lt;&gt;"",N264&lt;=50),AND(R264&lt;&gt;"",R264&lt;=30)),"À prévoir","À jour")))</f>
        <v/>
      </c>
      <c r="T264" s="8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8" t="n"/>
      <c r="I265" s="8" t="n"/>
      <c r="J265" s="9" t="n"/>
      <c r="K265" s="8" t="n"/>
      <c r="L265" s="8" t="n"/>
      <c r="M265" s="10">
        <f>IF(OR(K265="",L265=""),"",K265+L265)</f>
        <v/>
      </c>
      <c r="N265" s="10">
        <f>IF(OR(M265="",I265=""),"",M265-I265)</f>
        <v/>
      </c>
      <c r="O265" s="9" t="n"/>
      <c r="P265" s="8" t="n"/>
      <c r="Q265" s="11">
        <f>IF(OR(O265="",P265=""),"",EDATE(O265,P265))</f>
        <v/>
      </c>
      <c r="R265" s="10">
        <f>IF(Q265="","",Q265-TODAY())</f>
        <v/>
      </c>
      <c r="S265" s="10">
        <f>IF(AND(N265="",R265=""),"",IF(OR(AND(N265&lt;&gt;"",N265&lt;0),AND(R265&lt;&gt;"",R265&lt;0)),"EN RETARD",IF(OR(AND(N265&lt;&gt;"",N265&lt;=50),AND(R265&lt;&gt;"",R265&lt;=30)),"À prévoir","À jour")))</f>
        <v/>
      </c>
      <c r="T265" s="8" t="n"/>
    </row>
    <row r="266">
      <c r="A266" s="8" t="n"/>
      <c r="B266" s="8" t="n"/>
      <c r="C266" s="8" t="n"/>
      <c r="D266" s="8" t="n"/>
      <c r="E266" s="8" t="n"/>
      <c r="F266" s="8" t="n"/>
      <c r="G266" s="8" t="n"/>
      <c r="H266" s="8" t="n"/>
      <c r="I266" s="8" t="n"/>
      <c r="J266" s="9" t="n"/>
      <c r="K266" s="8" t="n"/>
      <c r="L266" s="8" t="n"/>
      <c r="M266" s="10">
        <f>IF(OR(K266="",L266=""),"",K266+L266)</f>
        <v/>
      </c>
      <c r="N266" s="10">
        <f>IF(OR(M266="",I266=""),"",M266-I266)</f>
        <v/>
      </c>
      <c r="O266" s="9" t="n"/>
      <c r="P266" s="8" t="n"/>
      <c r="Q266" s="11">
        <f>IF(OR(O266="",P266=""),"",EDATE(O266,P266))</f>
        <v/>
      </c>
      <c r="R266" s="10">
        <f>IF(Q266="","",Q266-TODAY())</f>
        <v/>
      </c>
      <c r="S266" s="10">
        <f>IF(AND(N266="",R266=""),"",IF(OR(AND(N266&lt;&gt;"",N266&lt;0),AND(R266&lt;&gt;"",R266&lt;0)),"EN RETARD",IF(OR(AND(N266&lt;&gt;"",N266&lt;=50),AND(R266&lt;&gt;"",R266&lt;=30)),"À prévoir","À jour")))</f>
        <v/>
      </c>
      <c r="T266" s="8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8" t="n"/>
      <c r="I267" s="8" t="n"/>
      <c r="J267" s="9" t="n"/>
      <c r="K267" s="8" t="n"/>
      <c r="L267" s="8" t="n"/>
      <c r="M267" s="10">
        <f>IF(OR(K267="",L267=""),"",K267+L267)</f>
        <v/>
      </c>
      <c r="N267" s="10">
        <f>IF(OR(M267="",I267=""),"",M267-I267)</f>
        <v/>
      </c>
      <c r="O267" s="9" t="n"/>
      <c r="P267" s="8" t="n"/>
      <c r="Q267" s="11">
        <f>IF(OR(O267="",P267=""),"",EDATE(O267,P267))</f>
        <v/>
      </c>
      <c r="R267" s="10">
        <f>IF(Q267="","",Q267-TODAY())</f>
        <v/>
      </c>
      <c r="S267" s="10">
        <f>IF(AND(N267="",R267=""),"",IF(OR(AND(N267&lt;&gt;"",N267&lt;0),AND(R267&lt;&gt;"",R267&lt;0)),"EN RETARD",IF(OR(AND(N267&lt;&gt;"",N267&lt;=50),AND(R267&lt;&gt;"",R267&lt;=30)),"À prévoir","À jour")))</f>
        <v/>
      </c>
      <c r="T267" s="8" t="n"/>
    </row>
    <row r="268">
      <c r="A268" s="8" t="n"/>
      <c r="B268" s="8" t="n"/>
      <c r="C268" s="8" t="n"/>
      <c r="D268" s="8" t="n"/>
      <c r="E268" s="8" t="n"/>
      <c r="F268" s="8" t="n"/>
      <c r="G268" s="8" t="n"/>
      <c r="H268" s="8" t="n"/>
      <c r="I268" s="8" t="n"/>
      <c r="J268" s="9" t="n"/>
      <c r="K268" s="8" t="n"/>
      <c r="L268" s="8" t="n"/>
      <c r="M268" s="10">
        <f>IF(OR(K268="",L268=""),"",K268+L268)</f>
        <v/>
      </c>
      <c r="N268" s="10">
        <f>IF(OR(M268="",I268=""),"",M268-I268)</f>
        <v/>
      </c>
      <c r="O268" s="9" t="n"/>
      <c r="P268" s="8" t="n"/>
      <c r="Q268" s="11">
        <f>IF(OR(O268="",P268=""),"",EDATE(O268,P268))</f>
        <v/>
      </c>
      <c r="R268" s="10">
        <f>IF(Q268="","",Q268-TODAY())</f>
        <v/>
      </c>
      <c r="S268" s="10">
        <f>IF(AND(N268="",R268=""),"",IF(OR(AND(N268&lt;&gt;"",N268&lt;0),AND(R268&lt;&gt;"",R268&lt;0)),"EN RETARD",IF(OR(AND(N268&lt;&gt;"",N268&lt;=50),AND(R268&lt;&gt;"",R268&lt;=30)),"À prévoir","À jour")))</f>
        <v/>
      </c>
      <c r="T268" s="8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8" t="n"/>
      <c r="I269" s="8" t="n"/>
      <c r="J269" s="9" t="n"/>
      <c r="K269" s="8" t="n"/>
      <c r="L269" s="8" t="n"/>
      <c r="M269" s="10">
        <f>IF(OR(K269="",L269=""),"",K269+L269)</f>
        <v/>
      </c>
      <c r="N269" s="10">
        <f>IF(OR(M269="",I269=""),"",M269-I269)</f>
        <v/>
      </c>
      <c r="O269" s="9" t="n"/>
      <c r="P269" s="8" t="n"/>
      <c r="Q269" s="11">
        <f>IF(OR(O269="",P269=""),"",EDATE(O269,P269))</f>
        <v/>
      </c>
      <c r="R269" s="10">
        <f>IF(Q269="","",Q269-TODAY())</f>
        <v/>
      </c>
      <c r="S269" s="10">
        <f>IF(AND(N269="",R269=""),"",IF(OR(AND(N269&lt;&gt;"",N269&lt;0),AND(R269&lt;&gt;"",R269&lt;0)),"EN RETARD",IF(OR(AND(N269&lt;&gt;"",N269&lt;=50),AND(R269&lt;&gt;"",R269&lt;=30)),"À prévoir","À jour")))</f>
        <v/>
      </c>
      <c r="T269" s="8" t="n"/>
    </row>
    <row r="270">
      <c r="A270" s="8" t="n"/>
      <c r="B270" s="8" t="n"/>
      <c r="C270" s="8" t="n"/>
      <c r="D270" s="8" t="n"/>
      <c r="E270" s="8" t="n"/>
      <c r="F270" s="8" t="n"/>
      <c r="G270" s="8" t="n"/>
      <c r="H270" s="8" t="n"/>
      <c r="I270" s="8" t="n"/>
      <c r="J270" s="9" t="n"/>
      <c r="K270" s="8" t="n"/>
      <c r="L270" s="8" t="n"/>
      <c r="M270" s="10">
        <f>IF(OR(K270="",L270=""),"",K270+L270)</f>
        <v/>
      </c>
      <c r="N270" s="10">
        <f>IF(OR(M270="",I270=""),"",M270-I270)</f>
        <v/>
      </c>
      <c r="O270" s="9" t="n"/>
      <c r="P270" s="8" t="n"/>
      <c r="Q270" s="11">
        <f>IF(OR(O270="",P270=""),"",EDATE(O270,P270))</f>
        <v/>
      </c>
      <c r="R270" s="10">
        <f>IF(Q270="","",Q270-TODAY())</f>
        <v/>
      </c>
      <c r="S270" s="10">
        <f>IF(AND(N270="",R270=""),"",IF(OR(AND(N270&lt;&gt;"",N270&lt;0),AND(R270&lt;&gt;"",R270&lt;0)),"EN RETARD",IF(OR(AND(N270&lt;&gt;"",N270&lt;=50),AND(R270&lt;&gt;"",R270&lt;=30)),"À prévoir","À jour")))</f>
        <v/>
      </c>
      <c r="T270" s="8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8" t="n"/>
      <c r="I271" s="8" t="n"/>
      <c r="J271" s="9" t="n"/>
      <c r="K271" s="8" t="n"/>
      <c r="L271" s="8" t="n"/>
      <c r="M271" s="10">
        <f>IF(OR(K271="",L271=""),"",K271+L271)</f>
        <v/>
      </c>
      <c r="N271" s="10">
        <f>IF(OR(M271="",I271=""),"",M271-I271)</f>
        <v/>
      </c>
      <c r="O271" s="9" t="n"/>
      <c r="P271" s="8" t="n"/>
      <c r="Q271" s="11">
        <f>IF(OR(O271="",P271=""),"",EDATE(O271,P271))</f>
        <v/>
      </c>
      <c r="R271" s="10">
        <f>IF(Q271="","",Q271-TODAY())</f>
        <v/>
      </c>
      <c r="S271" s="10">
        <f>IF(AND(N271="",R271=""),"",IF(OR(AND(N271&lt;&gt;"",N271&lt;0),AND(R271&lt;&gt;"",R271&lt;0)),"EN RETARD",IF(OR(AND(N271&lt;&gt;"",N271&lt;=50),AND(R271&lt;&gt;"",R271&lt;=30)),"À prévoir","À jour")))</f>
        <v/>
      </c>
      <c r="T271" s="8" t="n"/>
    </row>
    <row r="272">
      <c r="A272" s="8" t="n"/>
      <c r="B272" s="8" t="n"/>
      <c r="C272" s="8" t="n"/>
      <c r="D272" s="8" t="n"/>
      <c r="E272" s="8" t="n"/>
      <c r="F272" s="8" t="n"/>
      <c r="G272" s="8" t="n"/>
      <c r="H272" s="8" t="n"/>
      <c r="I272" s="8" t="n"/>
      <c r="J272" s="9" t="n"/>
      <c r="K272" s="8" t="n"/>
      <c r="L272" s="8" t="n"/>
      <c r="M272" s="10">
        <f>IF(OR(K272="",L272=""),"",K272+L272)</f>
        <v/>
      </c>
      <c r="N272" s="10">
        <f>IF(OR(M272="",I272=""),"",M272-I272)</f>
        <v/>
      </c>
      <c r="O272" s="9" t="n"/>
      <c r="P272" s="8" t="n"/>
      <c r="Q272" s="11">
        <f>IF(OR(O272="",P272=""),"",EDATE(O272,P272))</f>
        <v/>
      </c>
      <c r="R272" s="10">
        <f>IF(Q272="","",Q272-TODAY())</f>
        <v/>
      </c>
      <c r="S272" s="10">
        <f>IF(AND(N272="",R272=""),"",IF(OR(AND(N272&lt;&gt;"",N272&lt;0),AND(R272&lt;&gt;"",R272&lt;0)),"EN RETARD",IF(OR(AND(N272&lt;&gt;"",N272&lt;=50),AND(R272&lt;&gt;"",R272&lt;=30)),"À prévoir","À jour")))</f>
        <v/>
      </c>
      <c r="T272" s="8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8" t="n"/>
      <c r="I273" s="8" t="n"/>
      <c r="J273" s="9" t="n"/>
      <c r="K273" s="8" t="n"/>
      <c r="L273" s="8" t="n"/>
      <c r="M273" s="10">
        <f>IF(OR(K273="",L273=""),"",K273+L273)</f>
        <v/>
      </c>
      <c r="N273" s="10">
        <f>IF(OR(M273="",I273=""),"",M273-I273)</f>
        <v/>
      </c>
      <c r="O273" s="9" t="n"/>
      <c r="P273" s="8" t="n"/>
      <c r="Q273" s="11">
        <f>IF(OR(O273="",P273=""),"",EDATE(O273,P273))</f>
        <v/>
      </c>
      <c r="R273" s="10">
        <f>IF(Q273="","",Q273-TODAY())</f>
        <v/>
      </c>
      <c r="S273" s="10">
        <f>IF(AND(N273="",R273=""),"",IF(OR(AND(N273&lt;&gt;"",N273&lt;0),AND(R273&lt;&gt;"",R273&lt;0)),"EN RETARD",IF(OR(AND(N273&lt;&gt;"",N273&lt;=50),AND(R273&lt;&gt;"",R273&lt;=30)),"À prévoir","À jour")))</f>
        <v/>
      </c>
      <c r="T273" s="8" t="n"/>
    </row>
    <row r="274">
      <c r="A274" s="8" t="n"/>
      <c r="B274" s="8" t="n"/>
      <c r="C274" s="8" t="n"/>
      <c r="D274" s="8" t="n"/>
      <c r="E274" s="8" t="n"/>
      <c r="F274" s="8" t="n"/>
      <c r="G274" s="8" t="n"/>
      <c r="H274" s="8" t="n"/>
      <c r="I274" s="8" t="n"/>
      <c r="J274" s="9" t="n"/>
      <c r="K274" s="8" t="n"/>
      <c r="L274" s="8" t="n"/>
      <c r="M274" s="10">
        <f>IF(OR(K274="",L274=""),"",K274+L274)</f>
        <v/>
      </c>
      <c r="N274" s="10">
        <f>IF(OR(M274="",I274=""),"",M274-I274)</f>
        <v/>
      </c>
      <c r="O274" s="9" t="n"/>
      <c r="P274" s="8" t="n"/>
      <c r="Q274" s="11">
        <f>IF(OR(O274="",P274=""),"",EDATE(O274,P274))</f>
        <v/>
      </c>
      <c r="R274" s="10">
        <f>IF(Q274="","",Q274-TODAY())</f>
        <v/>
      </c>
      <c r="S274" s="10">
        <f>IF(AND(N274="",R274=""),"",IF(OR(AND(N274&lt;&gt;"",N274&lt;0),AND(R274&lt;&gt;"",R274&lt;0)),"EN RETARD",IF(OR(AND(N274&lt;&gt;"",N274&lt;=50),AND(R274&lt;&gt;"",R274&lt;=30)),"À prévoir","À jour")))</f>
        <v/>
      </c>
      <c r="T274" s="8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8" t="n"/>
      <c r="I275" s="8" t="n"/>
      <c r="J275" s="9" t="n"/>
      <c r="K275" s="8" t="n"/>
      <c r="L275" s="8" t="n"/>
      <c r="M275" s="10">
        <f>IF(OR(K275="",L275=""),"",K275+L275)</f>
        <v/>
      </c>
      <c r="N275" s="10">
        <f>IF(OR(M275="",I275=""),"",M275-I275)</f>
        <v/>
      </c>
      <c r="O275" s="9" t="n"/>
      <c r="P275" s="8" t="n"/>
      <c r="Q275" s="11">
        <f>IF(OR(O275="",P275=""),"",EDATE(O275,P275))</f>
        <v/>
      </c>
      <c r="R275" s="10">
        <f>IF(Q275="","",Q275-TODAY())</f>
        <v/>
      </c>
      <c r="S275" s="10">
        <f>IF(AND(N275="",R275=""),"",IF(OR(AND(N275&lt;&gt;"",N275&lt;0),AND(R275&lt;&gt;"",R275&lt;0)),"EN RETARD",IF(OR(AND(N275&lt;&gt;"",N275&lt;=50),AND(R275&lt;&gt;"",R275&lt;=30)),"À prévoir","À jour")))</f>
        <v/>
      </c>
      <c r="T275" s="8" t="n"/>
    </row>
    <row r="276">
      <c r="A276" s="8" t="n"/>
      <c r="B276" s="8" t="n"/>
      <c r="C276" s="8" t="n"/>
      <c r="D276" s="8" t="n"/>
      <c r="E276" s="8" t="n"/>
      <c r="F276" s="8" t="n"/>
      <c r="G276" s="8" t="n"/>
      <c r="H276" s="8" t="n"/>
      <c r="I276" s="8" t="n"/>
      <c r="J276" s="9" t="n"/>
      <c r="K276" s="8" t="n"/>
      <c r="L276" s="8" t="n"/>
      <c r="M276" s="10">
        <f>IF(OR(K276="",L276=""),"",K276+L276)</f>
        <v/>
      </c>
      <c r="N276" s="10">
        <f>IF(OR(M276="",I276=""),"",M276-I276)</f>
        <v/>
      </c>
      <c r="O276" s="9" t="n"/>
      <c r="P276" s="8" t="n"/>
      <c r="Q276" s="11">
        <f>IF(OR(O276="",P276=""),"",EDATE(O276,P276))</f>
        <v/>
      </c>
      <c r="R276" s="10">
        <f>IF(Q276="","",Q276-TODAY())</f>
        <v/>
      </c>
      <c r="S276" s="10">
        <f>IF(AND(N276="",R276=""),"",IF(OR(AND(N276&lt;&gt;"",N276&lt;0),AND(R276&lt;&gt;"",R276&lt;0)),"EN RETARD",IF(OR(AND(N276&lt;&gt;"",N276&lt;=50),AND(R276&lt;&gt;"",R276&lt;=30)),"À prévoir","À jour")))</f>
        <v/>
      </c>
      <c r="T276" s="8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8" t="n"/>
      <c r="I277" s="8" t="n"/>
      <c r="J277" s="9" t="n"/>
      <c r="K277" s="8" t="n"/>
      <c r="L277" s="8" t="n"/>
      <c r="M277" s="10">
        <f>IF(OR(K277="",L277=""),"",K277+L277)</f>
        <v/>
      </c>
      <c r="N277" s="10">
        <f>IF(OR(M277="",I277=""),"",M277-I277)</f>
        <v/>
      </c>
      <c r="O277" s="9" t="n"/>
      <c r="P277" s="8" t="n"/>
      <c r="Q277" s="11">
        <f>IF(OR(O277="",P277=""),"",EDATE(O277,P277))</f>
        <v/>
      </c>
      <c r="R277" s="10">
        <f>IF(Q277="","",Q277-TODAY())</f>
        <v/>
      </c>
      <c r="S277" s="10">
        <f>IF(AND(N277="",R277=""),"",IF(OR(AND(N277&lt;&gt;"",N277&lt;0),AND(R277&lt;&gt;"",R277&lt;0)),"EN RETARD",IF(OR(AND(N277&lt;&gt;"",N277&lt;=50),AND(R277&lt;&gt;"",R277&lt;=30)),"À prévoir","À jour")))</f>
        <v/>
      </c>
      <c r="T277" s="8" t="n"/>
    </row>
    <row r="278">
      <c r="A278" s="8" t="n"/>
      <c r="B278" s="8" t="n"/>
      <c r="C278" s="8" t="n"/>
      <c r="D278" s="8" t="n"/>
      <c r="E278" s="8" t="n"/>
      <c r="F278" s="8" t="n"/>
      <c r="G278" s="8" t="n"/>
      <c r="H278" s="8" t="n"/>
      <c r="I278" s="8" t="n"/>
      <c r="J278" s="9" t="n"/>
      <c r="K278" s="8" t="n"/>
      <c r="L278" s="8" t="n"/>
      <c r="M278" s="10">
        <f>IF(OR(K278="",L278=""),"",K278+L278)</f>
        <v/>
      </c>
      <c r="N278" s="10">
        <f>IF(OR(M278="",I278=""),"",M278-I278)</f>
        <v/>
      </c>
      <c r="O278" s="9" t="n"/>
      <c r="P278" s="8" t="n"/>
      <c r="Q278" s="11">
        <f>IF(OR(O278="",P278=""),"",EDATE(O278,P278))</f>
        <v/>
      </c>
      <c r="R278" s="10">
        <f>IF(Q278="","",Q278-TODAY())</f>
        <v/>
      </c>
      <c r="S278" s="10">
        <f>IF(AND(N278="",R278=""),"",IF(OR(AND(N278&lt;&gt;"",N278&lt;0),AND(R278&lt;&gt;"",R278&lt;0)),"EN RETARD",IF(OR(AND(N278&lt;&gt;"",N278&lt;=50),AND(R278&lt;&gt;"",R278&lt;=30)),"À prévoir","À jour")))</f>
        <v/>
      </c>
      <c r="T278" s="8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8" t="n"/>
      <c r="I279" s="8" t="n"/>
      <c r="J279" s="9" t="n"/>
      <c r="K279" s="8" t="n"/>
      <c r="L279" s="8" t="n"/>
      <c r="M279" s="10">
        <f>IF(OR(K279="",L279=""),"",K279+L279)</f>
        <v/>
      </c>
      <c r="N279" s="10">
        <f>IF(OR(M279="",I279=""),"",M279-I279)</f>
        <v/>
      </c>
      <c r="O279" s="9" t="n"/>
      <c r="P279" s="8" t="n"/>
      <c r="Q279" s="11">
        <f>IF(OR(O279="",P279=""),"",EDATE(O279,P279))</f>
        <v/>
      </c>
      <c r="R279" s="10">
        <f>IF(Q279="","",Q279-TODAY())</f>
        <v/>
      </c>
      <c r="S279" s="10">
        <f>IF(AND(N279="",R279=""),"",IF(OR(AND(N279&lt;&gt;"",N279&lt;0),AND(R279&lt;&gt;"",R279&lt;0)),"EN RETARD",IF(OR(AND(N279&lt;&gt;"",N279&lt;=50),AND(R279&lt;&gt;"",R279&lt;=30)),"À prévoir","À jour")))</f>
        <v/>
      </c>
      <c r="T279" s="8" t="n"/>
    </row>
    <row r="280">
      <c r="A280" s="8" t="n"/>
      <c r="B280" s="8" t="n"/>
      <c r="C280" s="8" t="n"/>
      <c r="D280" s="8" t="n"/>
      <c r="E280" s="8" t="n"/>
      <c r="F280" s="8" t="n"/>
      <c r="G280" s="8" t="n"/>
      <c r="H280" s="8" t="n"/>
      <c r="I280" s="8" t="n"/>
      <c r="J280" s="9" t="n"/>
      <c r="K280" s="8" t="n"/>
      <c r="L280" s="8" t="n"/>
      <c r="M280" s="10">
        <f>IF(OR(K280="",L280=""),"",K280+L280)</f>
        <v/>
      </c>
      <c r="N280" s="10">
        <f>IF(OR(M280="",I280=""),"",M280-I280)</f>
        <v/>
      </c>
      <c r="O280" s="9" t="n"/>
      <c r="P280" s="8" t="n"/>
      <c r="Q280" s="11">
        <f>IF(OR(O280="",P280=""),"",EDATE(O280,P280))</f>
        <v/>
      </c>
      <c r="R280" s="10">
        <f>IF(Q280="","",Q280-TODAY())</f>
        <v/>
      </c>
      <c r="S280" s="10">
        <f>IF(AND(N280="",R280=""),"",IF(OR(AND(N280&lt;&gt;"",N280&lt;0),AND(R280&lt;&gt;"",R280&lt;0)),"EN RETARD",IF(OR(AND(N280&lt;&gt;"",N280&lt;=50),AND(R280&lt;&gt;"",R280&lt;=30)),"À prévoir","À jour")))</f>
        <v/>
      </c>
      <c r="T280" s="8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8" t="n"/>
      <c r="I281" s="8" t="n"/>
      <c r="J281" s="9" t="n"/>
      <c r="K281" s="8" t="n"/>
      <c r="L281" s="8" t="n"/>
      <c r="M281" s="10">
        <f>IF(OR(K281="",L281=""),"",K281+L281)</f>
        <v/>
      </c>
      <c r="N281" s="10">
        <f>IF(OR(M281="",I281=""),"",M281-I281)</f>
        <v/>
      </c>
      <c r="O281" s="9" t="n"/>
      <c r="P281" s="8" t="n"/>
      <c r="Q281" s="11">
        <f>IF(OR(O281="",P281=""),"",EDATE(O281,P281))</f>
        <v/>
      </c>
      <c r="R281" s="10">
        <f>IF(Q281="","",Q281-TODAY())</f>
        <v/>
      </c>
      <c r="S281" s="10">
        <f>IF(AND(N281="",R281=""),"",IF(OR(AND(N281&lt;&gt;"",N281&lt;0),AND(R281&lt;&gt;"",R281&lt;0)),"EN RETARD",IF(OR(AND(N281&lt;&gt;"",N281&lt;=50),AND(R281&lt;&gt;"",R281&lt;=30)),"À prévoir","À jour")))</f>
        <v/>
      </c>
      <c r="T281" s="8" t="n"/>
    </row>
    <row r="282">
      <c r="A282" s="8" t="n"/>
      <c r="B282" s="8" t="n"/>
      <c r="C282" s="8" t="n"/>
      <c r="D282" s="8" t="n"/>
      <c r="E282" s="8" t="n"/>
      <c r="F282" s="8" t="n"/>
      <c r="G282" s="8" t="n"/>
      <c r="H282" s="8" t="n"/>
      <c r="I282" s="8" t="n"/>
      <c r="J282" s="9" t="n"/>
      <c r="K282" s="8" t="n"/>
      <c r="L282" s="8" t="n"/>
      <c r="M282" s="10">
        <f>IF(OR(K282="",L282=""),"",K282+L282)</f>
        <v/>
      </c>
      <c r="N282" s="10">
        <f>IF(OR(M282="",I282=""),"",M282-I282)</f>
        <v/>
      </c>
      <c r="O282" s="9" t="n"/>
      <c r="P282" s="8" t="n"/>
      <c r="Q282" s="11">
        <f>IF(OR(O282="",P282=""),"",EDATE(O282,P282))</f>
        <v/>
      </c>
      <c r="R282" s="10">
        <f>IF(Q282="","",Q282-TODAY())</f>
        <v/>
      </c>
      <c r="S282" s="10">
        <f>IF(AND(N282="",R282=""),"",IF(OR(AND(N282&lt;&gt;"",N282&lt;0),AND(R282&lt;&gt;"",R282&lt;0)),"EN RETARD",IF(OR(AND(N282&lt;&gt;"",N282&lt;=50),AND(R282&lt;&gt;"",R282&lt;=30)),"À prévoir","À jour")))</f>
        <v/>
      </c>
      <c r="T282" s="8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8" t="n"/>
      <c r="I283" s="8" t="n"/>
      <c r="J283" s="9" t="n"/>
      <c r="K283" s="8" t="n"/>
      <c r="L283" s="8" t="n"/>
      <c r="M283" s="10">
        <f>IF(OR(K283="",L283=""),"",K283+L283)</f>
        <v/>
      </c>
      <c r="N283" s="10">
        <f>IF(OR(M283="",I283=""),"",M283-I283)</f>
        <v/>
      </c>
      <c r="O283" s="9" t="n"/>
      <c r="P283" s="8" t="n"/>
      <c r="Q283" s="11">
        <f>IF(OR(O283="",P283=""),"",EDATE(O283,P283))</f>
        <v/>
      </c>
      <c r="R283" s="10">
        <f>IF(Q283="","",Q283-TODAY())</f>
        <v/>
      </c>
      <c r="S283" s="10">
        <f>IF(AND(N283="",R283=""),"",IF(OR(AND(N283&lt;&gt;"",N283&lt;0),AND(R283&lt;&gt;"",R283&lt;0)),"EN RETARD",IF(OR(AND(N283&lt;&gt;"",N283&lt;=50),AND(R283&lt;&gt;"",R283&lt;=30)),"À prévoir","À jour")))</f>
        <v/>
      </c>
      <c r="T283" s="8" t="n"/>
    </row>
    <row r="284">
      <c r="A284" s="8" t="n"/>
      <c r="B284" s="8" t="n"/>
      <c r="C284" s="8" t="n"/>
      <c r="D284" s="8" t="n"/>
      <c r="E284" s="8" t="n"/>
      <c r="F284" s="8" t="n"/>
      <c r="G284" s="8" t="n"/>
      <c r="H284" s="8" t="n"/>
      <c r="I284" s="8" t="n"/>
      <c r="J284" s="9" t="n"/>
      <c r="K284" s="8" t="n"/>
      <c r="L284" s="8" t="n"/>
      <c r="M284" s="10">
        <f>IF(OR(K284="",L284=""),"",K284+L284)</f>
        <v/>
      </c>
      <c r="N284" s="10">
        <f>IF(OR(M284="",I284=""),"",M284-I284)</f>
        <v/>
      </c>
      <c r="O284" s="9" t="n"/>
      <c r="P284" s="8" t="n"/>
      <c r="Q284" s="11">
        <f>IF(OR(O284="",P284=""),"",EDATE(O284,P284))</f>
        <v/>
      </c>
      <c r="R284" s="10">
        <f>IF(Q284="","",Q284-TODAY())</f>
        <v/>
      </c>
      <c r="S284" s="10">
        <f>IF(AND(N284="",R284=""),"",IF(OR(AND(N284&lt;&gt;"",N284&lt;0),AND(R284&lt;&gt;"",R284&lt;0)),"EN RETARD",IF(OR(AND(N284&lt;&gt;"",N284&lt;=50),AND(R284&lt;&gt;"",R284&lt;=30)),"À prévoir","À jour")))</f>
        <v/>
      </c>
      <c r="T284" s="8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8" t="n"/>
      <c r="I285" s="8" t="n"/>
      <c r="J285" s="9" t="n"/>
      <c r="K285" s="8" t="n"/>
      <c r="L285" s="8" t="n"/>
      <c r="M285" s="10">
        <f>IF(OR(K285="",L285=""),"",K285+L285)</f>
        <v/>
      </c>
      <c r="N285" s="10">
        <f>IF(OR(M285="",I285=""),"",M285-I285)</f>
        <v/>
      </c>
      <c r="O285" s="9" t="n"/>
      <c r="P285" s="8" t="n"/>
      <c r="Q285" s="11">
        <f>IF(OR(O285="",P285=""),"",EDATE(O285,P285))</f>
        <v/>
      </c>
      <c r="R285" s="10">
        <f>IF(Q285="","",Q285-TODAY())</f>
        <v/>
      </c>
      <c r="S285" s="10">
        <f>IF(AND(N285="",R285=""),"",IF(OR(AND(N285&lt;&gt;"",N285&lt;0),AND(R285&lt;&gt;"",R285&lt;0)),"EN RETARD",IF(OR(AND(N285&lt;&gt;"",N285&lt;=50),AND(R285&lt;&gt;"",R285&lt;=30)),"À prévoir","À jour")))</f>
        <v/>
      </c>
      <c r="T285" s="8" t="n"/>
    </row>
    <row r="286">
      <c r="A286" s="8" t="n"/>
      <c r="B286" s="8" t="n"/>
      <c r="C286" s="8" t="n"/>
      <c r="D286" s="8" t="n"/>
      <c r="E286" s="8" t="n"/>
      <c r="F286" s="8" t="n"/>
      <c r="G286" s="8" t="n"/>
      <c r="H286" s="8" t="n"/>
      <c r="I286" s="8" t="n"/>
      <c r="J286" s="9" t="n"/>
      <c r="K286" s="8" t="n"/>
      <c r="L286" s="8" t="n"/>
      <c r="M286" s="10">
        <f>IF(OR(K286="",L286=""),"",K286+L286)</f>
        <v/>
      </c>
      <c r="N286" s="10">
        <f>IF(OR(M286="",I286=""),"",M286-I286)</f>
        <v/>
      </c>
      <c r="O286" s="9" t="n"/>
      <c r="P286" s="8" t="n"/>
      <c r="Q286" s="11">
        <f>IF(OR(O286="",P286=""),"",EDATE(O286,P286))</f>
        <v/>
      </c>
      <c r="R286" s="10">
        <f>IF(Q286="","",Q286-TODAY())</f>
        <v/>
      </c>
      <c r="S286" s="10">
        <f>IF(AND(N286="",R286=""),"",IF(OR(AND(N286&lt;&gt;"",N286&lt;0),AND(R286&lt;&gt;"",R286&lt;0)),"EN RETARD",IF(OR(AND(N286&lt;&gt;"",N286&lt;=50),AND(R286&lt;&gt;"",R286&lt;=30)),"À prévoir","À jour")))</f>
        <v/>
      </c>
      <c r="T286" s="8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8" t="n"/>
      <c r="I287" s="8" t="n"/>
      <c r="J287" s="9" t="n"/>
      <c r="K287" s="8" t="n"/>
      <c r="L287" s="8" t="n"/>
      <c r="M287" s="10">
        <f>IF(OR(K287="",L287=""),"",K287+L287)</f>
        <v/>
      </c>
      <c r="N287" s="10">
        <f>IF(OR(M287="",I287=""),"",M287-I287)</f>
        <v/>
      </c>
      <c r="O287" s="9" t="n"/>
      <c r="P287" s="8" t="n"/>
      <c r="Q287" s="11">
        <f>IF(OR(O287="",P287=""),"",EDATE(O287,P287))</f>
        <v/>
      </c>
      <c r="R287" s="10">
        <f>IF(Q287="","",Q287-TODAY())</f>
        <v/>
      </c>
      <c r="S287" s="10">
        <f>IF(AND(N287="",R287=""),"",IF(OR(AND(N287&lt;&gt;"",N287&lt;0),AND(R287&lt;&gt;"",R287&lt;0)),"EN RETARD",IF(OR(AND(N287&lt;&gt;"",N287&lt;=50),AND(R287&lt;&gt;"",R287&lt;=30)),"À prévoir","À jour")))</f>
        <v/>
      </c>
      <c r="T287" s="8" t="n"/>
    </row>
    <row r="288">
      <c r="A288" s="8" t="n"/>
      <c r="B288" s="8" t="n"/>
      <c r="C288" s="8" t="n"/>
      <c r="D288" s="8" t="n"/>
      <c r="E288" s="8" t="n"/>
      <c r="F288" s="8" t="n"/>
      <c r="G288" s="8" t="n"/>
      <c r="H288" s="8" t="n"/>
      <c r="I288" s="8" t="n"/>
      <c r="J288" s="9" t="n"/>
      <c r="K288" s="8" t="n"/>
      <c r="L288" s="8" t="n"/>
      <c r="M288" s="10">
        <f>IF(OR(K288="",L288=""),"",K288+L288)</f>
        <v/>
      </c>
      <c r="N288" s="10">
        <f>IF(OR(M288="",I288=""),"",M288-I288)</f>
        <v/>
      </c>
      <c r="O288" s="9" t="n"/>
      <c r="P288" s="8" t="n"/>
      <c r="Q288" s="11">
        <f>IF(OR(O288="",P288=""),"",EDATE(O288,P288))</f>
        <v/>
      </c>
      <c r="R288" s="10">
        <f>IF(Q288="","",Q288-TODAY())</f>
        <v/>
      </c>
      <c r="S288" s="10">
        <f>IF(AND(N288="",R288=""),"",IF(OR(AND(N288&lt;&gt;"",N288&lt;0),AND(R288&lt;&gt;"",R288&lt;0)),"EN RETARD",IF(OR(AND(N288&lt;&gt;"",N288&lt;=50),AND(R288&lt;&gt;"",R288&lt;=30)),"À prévoir","À jour")))</f>
        <v/>
      </c>
      <c r="T288" s="8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8" t="n"/>
      <c r="I289" s="8" t="n"/>
      <c r="J289" s="9" t="n"/>
      <c r="K289" s="8" t="n"/>
      <c r="L289" s="8" t="n"/>
      <c r="M289" s="10">
        <f>IF(OR(K289="",L289=""),"",K289+L289)</f>
        <v/>
      </c>
      <c r="N289" s="10">
        <f>IF(OR(M289="",I289=""),"",M289-I289)</f>
        <v/>
      </c>
      <c r="O289" s="9" t="n"/>
      <c r="P289" s="8" t="n"/>
      <c r="Q289" s="11">
        <f>IF(OR(O289="",P289=""),"",EDATE(O289,P289))</f>
        <v/>
      </c>
      <c r="R289" s="10">
        <f>IF(Q289="","",Q289-TODAY())</f>
        <v/>
      </c>
      <c r="S289" s="10">
        <f>IF(AND(N289="",R289=""),"",IF(OR(AND(N289&lt;&gt;"",N289&lt;0),AND(R289&lt;&gt;"",R289&lt;0)),"EN RETARD",IF(OR(AND(N289&lt;&gt;"",N289&lt;=50),AND(R289&lt;&gt;"",R289&lt;=30)),"À prévoir","À jour")))</f>
        <v/>
      </c>
      <c r="T289" s="8" t="n"/>
    </row>
    <row r="290">
      <c r="A290" s="8" t="n"/>
      <c r="B290" s="8" t="n"/>
      <c r="C290" s="8" t="n"/>
      <c r="D290" s="8" t="n"/>
      <c r="E290" s="8" t="n"/>
      <c r="F290" s="8" t="n"/>
      <c r="G290" s="8" t="n"/>
      <c r="H290" s="8" t="n"/>
      <c r="I290" s="8" t="n"/>
      <c r="J290" s="9" t="n"/>
      <c r="K290" s="8" t="n"/>
      <c r="L290" s="8" t="n"/>
      <c r="M290" s="10">
        <f>IF(OR(K290="",L290=""),"",K290+L290)</f>
        <v/>
      </c>
      <c r="N290" s="10">
        <f>IF(OR(M290="",I290=""),"",M290-I290)</f>
        <v/>
      </c>
      <c r="O290" s="9" t="n"/>
      <c r="P290" s="8" t="n"/>
      <c r="Q290" s="11">
        <f>IF(OR(O290="",P290=""),"",EDATE(O290,P290))</f>
        <v/>
      </c>
      <c r="R290" s="10">
        <f>IF(Q290="","",Q290-TODAY())</f>
        <v/>
      </c>
      <c r="S290" s="10">
        <f>IF(AND(N290="",R290=""),"",IF(OR(AND(N290&lt;&gt;"",N290&lt;0),AND(R290&lt;&gt;"",R290&lt;0)),"EN RETARD",IF(OR(AND(N290&lt;&gt;"",N290&lt;=50),AND(R290&lt;&gt;"",R290&lt;=30)),"À prévoir","À jour")))</f>
        <v/>
      </c>
      <c r="T290" s="8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8" t="n"/>
      <c r="I291" s="8" t="n"/>
      <c r="J291" s="9" t="n"/>
      <c r="K291" s="8" t="n"/>
      <c r="L291" s="8" t="n"/>
      <c r="M291" s="10">
        <f>IF(OR(K291="",L291=""),"",K291+L291)</f>
        <v/>
      </c>
      <c r="N291" s="10">
        <f>IF(OR(M291="",I291=""),"",M291-I291)</f>
        <v/>
      </c>
      <c r="O291" s="9" t="n"/>
      <c r="P291" s="8" t="n"/>
      <c r="Q291" s="11">
        <f>IF(OR(O291="",P291=""),"",EDATE(O291,P291))</f>
        <v/>
      </c>
      <c r="R291" s="10">
        <f>IF(Q291="","",Q291-TODAY())</f>
        <v/>
      </c>
      <c r="S291" s="10">
        <f>IF(AND(N291="",R291=""),"",IF(OR(AND(N291&lt;&gt;"",N291&lt;0),AND(R291&lt;&gt;"",R291&lt;0)),"EN RETARD",IF(OR(AND(N291&lt;&gt;"",N291&lt;=50),AND(R291&lt;&gt;"",R291&lt;=30)),"À prévoir","À jour")))</f>
        <v/>
      </c>
      <c r="T291" s="8" t="n"/>
    </row>
    <row r="292">
      <c r="A292" s="8" t="n"/>
      <c r="B292" s="8" t="n"/>
      <c r="C292" s="8" t="n"/>
      <c r="D292" s="8" t="n"/>
      <c r="E292" s="8" t="n"/>
      <c r="F292" s="8" t="n"/>
      <c r="G292" s="8" t="n"/>
      <c r="H292" s="8" t="n"/>
      <c r="I292" s="8" t="n"/>
      <c r="J292" s="9" t="n"/>
      <c r="K292" s="8" t="n"/>
      <c r="L292" s="8" t="n"/>
      <c r="M292" s="10">
        <f>IF(OR(K292="",L292=""),"",K292+L292)</f>
        <v/>
      </c>
      <c r="N292" s="10">
        <f>IF(OR(M292="",I292=""),"",M292-I292)</f>
        <v/>
      </c>
      <c r="O292" s="9" t="n"/>
      <c r="P292" s="8" t="n"/>
      <c r="Q292" s="11">
        <f>IF(OR(O292="",P292=""),"",EDATE(O292,P292))</f>
        <v/>
      </c>
      <c r="R292" s="10">
        <f>IF(Q292="","",Q292-TODAY())</f>
        <v/>
      </c>
      <c r="S292" s="10">
        <f>IF(AND(N292="",R292=""),"",IF(OR(AND(N292&lt;&gt;"",N292&lt;0),AND(R292&lt;&gt;"",R292&lt;0)),"EN RETARD",IF(OR(AND(N292&lt;&gt;"",N292&lt;=50),AND(R292&lt;&gt;"",R292&lt;=30)),"À prévoir","À jour")))</f>
        <v/>
      </c>
      <c r="T292" s="8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8" t="n"/>
      <c r="I293" s="8" t="n"/>
      <c r="J293" s="9" t="n"/>
      <c r="K293" s="8" t="n"/>
      <c r="L293" s="8" t="n"/>
      <c r="M293" s="10">
        <f>IF(OR(K293="",L293=""),"",K293+L293)</f>
        <v/>
      </c>
      <c r="N293" s="10">
        <f>IF(OR(M293="",I293=""),"",M293-I293)</f>
        <v/>
      </c>
      <c r="O293" s="9" t="n"/>
      <c r="P293" s="8" t="n"/>
      <c r="Q293" s="11">
        <f>IF(OR(O293="",P293=""),"",EDATE(O293,P293))</f>
        <v/>
      </c>
      <c r="R293" s="10">
        <f>IF(Q293="","",Q293-TODAY())</f>
        <v/>
      </c>
      <c r="S293" s="10">
        <f>IF(AND(N293="",R293=""),"",IF(OR(AND(N293&lt;&gt;"",N293&lt;0),AND(R293&lt;&gt;"",R293&lt;0)),"EN RETARD",IF(OR(AND(N293&lt;&gt;"",N293&lt;=50),AND(R293&lt;&gt;"",R293&lt;=30)),"À prévoir","À jour")))</f>
        <v/>
      </c>
      <c r="T293" s="8" t="n"/>
    </row>
    <row r="294">
      <c r="A294" s="8" t="n"/>
      <c r="B294" s="8" t="n"/>
      <c r="C294" s="8" t="n"/>
      <c r="D294" s="8" t="n"/>
      <c r="E294" s="8" t="n"/>
      <c r="F294" s="8" t="n"/>
      <c r="G294" s="8" t="n"/>
      <c r="H294" s="8" t="n"/>
      <c r="I294" s="8" t="n"/>
      <c r="J294" s="9" t="n"/>
      <c r="K294" s="8" t="n"/>
      <c r="L294" s="8" t="n"/>
      <c r="M294" s="10">
        <f>IF(OR(K294="",L294=""),"",K294+L294)</f>
        <v/>
      </c>
      <c r="N294" s="10">
        <f>IF(OR(M294="",I294=""),"",M294-I294)</f>
        <v/>
      </c>
      <c r="O294" s="9" t="n"/>
      <c r="P294" s="8" t="n"/>
      <c r="Q294" s="11">
        <f>IF(OR(O294="",P294=""),"",EDATE(O294,P294))</f>
        <v/>
      </c>
      <c r="R294" s="10">
        <f>IF(Q294="","",Q294-TODAY())</f>
        <v/>
      </c>
      <c r="S294" s="10">
        <f>IF(AND(N294="",R294=""),"",IF(OR(AND(N294&lt;&gt;"",N294&lt;0),AND(R294&lt;&gt;"",R294&lt;0)),"EN RETARD",IF(OR(AND(N294&lt;&gt;"",N294&lt;=50),AND(R294&lt;&gt;"",R294&lt;=30)),"À prévoir","À jour")))</f>
        <v/>
      </c>
      <c r="T294" s="8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8" t="n"/>
      <c r="I295" s="8" t="n"/>
      <c r="J295" s="9" t="n"/>
      <c r="K295" s="8" t="n"/>
      <c r="L295" s="8" t="n"/>
      <c r="M295" s="10">
        <f>IF(OR(K295="",L295=""),"",K295+L295)</f>
        <v/>
      </c>
      <c r="N295" s="10">
        <f>IF(OR(M295="",I295=""),"",M295-I295)</f>
        <v/>
      </c>
      <c r="O295" s="9" t="n"/>
      <c r="P295" s="8" t="n"/>
      <c r="Q295" s="11">
        <f>IF(OR(O295="",P295=""),"",EDATE(O295,P295))</f>
        <v/>
      </c>
      <c r="R295" s="10">
        <f>IF(Q295="","",Q295-TODAY())</f>
        <v/>
      </c>
      <c r="S295" s="10">
        <f>IF(AND(N295="",R295=""),"",IF(OR(AND(N295&lt;&gt;"",N295&lt;0),AND(R295&lt;&gt;"",R295&lt;0)),"EN RETARD",IF(OR(AND(N295&lt;&gt;"",N295&lt;=50),AND(R295&lt;&gt;"",R295&lt;=30)),"À prévoir","À jour")))</f>
        <v/>
      </c>
      <c r="T295" s="8" t="n"/>
    </row>
    <row r="296">
      <c r="A296" s="8" t="n"/>
      <c r="B296" s="8" t="n"/>
      <c r="C296" s="8" t="n"/>
      <c r="D296" s="8" t="n"/>
      <c r="E296" s="8" t="n"/>
      <c r="F296" s="8" t="n"/>
      <c r="G296" s="8" t="n"/>
      <c r="H296" s="8" t="n"/>
      <c r="I296" s="8" t="n"/>
      <c r="J296" s="9" t="n"/>
      <c r="K296" s="8" t="n"/>
      <c r="L296" s="8" t="n"/>
      <c r="M296" s="10">
        <f>IF(OR(K296="",L296=""),"",K296+L296)</f>
        <v/>
      </c>
      <c r="N296" s="10">
        <f>IF(OR(M296="",I296=""),"",M296-I296)</f>
        <v/>
      </c>
      <c r="O296" s="9" t="n"/>
      <c r="P296" s="8" t="n"/>
      <c r="Q296" s="11">
        <f>IF(OR(O296="",P296=""),"",EDATE(O296,P296))</f>
        <v/>
      </c>
      <c r="R296" s="10">
        <f>IF(Q296="","",Q296-TODAY())</f>
        <v/>
      </c>
      <c r="S296" s="10">
        <f>IF(AND(N296="",R296=""),"",IF(OR(AND(N296&lt;&gt;"",N296&lt;0),AND(R296&lt;&gt;"",R296&lt;0)),"EN RETARD",IF(OR(AND(N296&lt;&gt;"",N296&lt;=50),AND(R296&lt;&gt;"",R296&lt;=30)),"À prévoir","À jour")))</f>
        <v/>
      </c>
      <c r="T296" s="8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8" t="n"/>
      <c r="I297" s="8" t="n"/>
      <c r="J297" s="9" t="n"/>
      <c r="K297" s="8" t="n"/>
      <c r="L297" s="8" t="n"/>
      <c r="M297" s="10">
        <f>IF(OR(K297="",L297=""),"",K297+L297)</f>
        <v/>
      </c>
      <c r="N297" s="10">
        <f>IF(OR(M297="",I297=""),"",M297-I297)</f>
        <v/>
      </c>
      <c r="O297" s="9" t="n"/>
      <c r="P297" s="8" t="n"/>
      <c r="Q297" s="11">
        <f>IF(OR(O297="",P297=""),"",EDATE(O297,P297))</f>
        <v/>
      </c>
      <c r="R297" s="10">
        <f>IF(Q297="","",Q297-TODAY())</f>
        <v/>
      </c>
      <c r="S297" s="10">
        <f>IF(AND(N297="",R297=""),"",IF(OR(AND(N297&lt;&gt;"",N297&lt;0),AND(R297&lt;&gt;"",R297&lt;0)),"EN RETARD",IF(OR(AND(N297&lt;&gt;"",N297&lt;=50),AND(R297&lt;&gt;"",R297&lt;=30)),"À prévoir","À jour")))</f>
        <v/>
      </c>
      <c r="T297" s="8" t="n"/>
    </row>
    <row r="298">
      <c r="A298" s="8" t="n"/>
      <c r="B298" s="8" t="n"/>
      <c r="C298" s="8" t="n"/>
      <c r="D298" s="8" t="n"/>
      <c r="E298" s="8" t="n"/>
      <c r="F298" s="8" t="n"/>
      <c r="G298" s="8" t="n"/>
      <c r="H298" s="8" t="n"/>
      <c r="I298" s="8" t="n"/>
      <c r="J298" s="9" t="n"/>
      <c r="K298" s="8" t="n"/>
      <c r="L298" s="8" t="n"/>
      <c r="M298" s="10">
        <f>IF(OR(K298="",L298=""),"",K298+L298)</f>
        <v/>
      </c>
      <c r="N298" s="10">
        <f>IF(OR(M298="",I298=""),"",M298-I298)</f>
        <v/>
      </c>
      <c r="O298" s="9" t="n"/>
      <c r="P298" s="8" t="n"/>
      <c r="Q298" s="11">
        <f>IF(OR(O298="",P298=""),"",EDATE(O298,P298))</f>
        <v/>
      </c>
      <c r="R298" s="10">
        <f>IF(Q298="","",Q298-TODAY())</f>
        <v/>
      </c>
      <c r="S298" s="10">
        <f>IF(AND(N298="",R298=""),"",IF(OR(AND(N298&lt;&gt;"",N298&lt;0),AND(R298&lt;&gt;"",R298&lt;0)),"EN RETARD",IF(OR(AND(N298&lt;&gt;"",N298&lt;=50),AND(R298&lt;&gt;"",R298&lt;=30)),"À prévoir","À jour")))</f>
        <v/>
      </c>
      <c r="T298" s="8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8" t="n"/>
      <c r="I299" s="8" t="n"/>
      <c r="J299" s="9" t="n"/>
      <c r="K299" s="8" t="n"/>
      <c r="L299" s="8" t="n"/>
      <c r="M299" s="10">
        <f>IF(OR(K299="",L299=""),"",K299+L299)</f>
        <v/>
      </c>
      <c r="N299" s="10">
        <f>IF(OR(M299="",I299=""),"",M299-I299)</f>
        <v/>
      </c>
      <c r="O299" s="9" t="n"/>
      <c r="P299" s="8" t="n"/>
      <c r="Q299" s="11">
        <f>IF(OR(O299="",P299=""),"",EDATE(O299,P299))</f>
        <v/>
      </c>
      <c r="R299" s="10">
        <f>IF(Q299="","",Q299-TODAY())</f>
        <v/>
      </c>
      <c r="S299" s="10">
        <f>IF(AND(N299="",R299=""),"",IF(OR(AND(N299&lt;&gt;"",N299&lt;0),AND(R299&lt;&gt;"",R299&lt;0)),"EN RETARD",IF(OR(AND(N299&lt;&gt;"",N299&lt;=50),AND(R299&lt;&gt;"",R299&lt;=30)),"À prévoir","À jour")))</f>
        <v/>
      </c>
      <c r="T299" s="8" t="n"/>
    </row>
    <row r="300">
      <c r="A300" s="8" t="n"/>
      <c r="B300" s="8" t="n"/>
      <c r="C300" s="8" t="n"/>
      <c r="D300" s="8" t="n"/>
      <c r="E300" s="8" t="n"/>
      <c r="F300" s="8" t="n"/>
      <c r="G300" s="8" t="n"/>
      <c r="H300" s="8" t="n"/>
      <c r="I300" s="8" t="n"/>
      <c r="J300" s="9" t="n"/>
      <c r="K300" s="8" t="n"/>
      <c r="L300" s="8" t="n"/>
      <c r="M300" s="10">
        <f>IF(OR(K300="",L300=""),"",K300+L300)</f>
        <v/>
      </c>
      <c r="N300" s="10">
        <f>IF(OR(M300="",I300=""),"",M300-I300)</f>
        <v/>
      </c>
      <c r="O300" s="9" t="n"/>
      <c r="P300" s="8" t="n"/>
      <c r="Q300" s="11">
        <f>IF(OR(O300="",P300=""),"",EDATE(O300,P300))</f>
        <v/>
      </c>
      <c r="R300" s="10">
        <f>IF(Q300="","",Q300-TODAY())</f>
        <v/>
      </c>
      <c r="S300" s="10">
        <f>IF(AND(N300="",R300=""),"",IF(OR(AND(N300&lt;&gt;"",N300&lt;0),AND(R300&lt;&gt;"",R300&lt;0)),"EN RETARD",IF(OR(AND(N300&lt;&gt;"",N300&lt;=50),AND(R300&lt;&gt;"",R300&lt;=30)),"À prévoir","À jour")))</f>
        <v/>
      </c>
      <c r="T300" s="8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8" t="n"/>
      <c r="I301" s="8" t="n"/>
      <c r="J301" s="9" t="n"/>
      <c r="K301" s="8" t="n"/>
      <c r="L301" s="8" t="n"/>
      <c r="M301" s="10">
        <f>IF(OR(K301="",L301=""),"",K301+L301)</f>
        <v/>
      </c>
      <c r="N301" s="10">
        <f>IF(OR(M301="",I301=""),"",M301-I301)</f>
        <v/>
      </c>
      <c r="O301" s="9" t="n"/>
      <c r="P301" s="8" t="n"/>
      <c r="Q301" s="11">
        <f>IF(OR(O301="",P301=""),"",EDATE(O301,P301))</f>
        <v/>
      </c>
      <c r="R301" s="10">
        <f>IF(Q301="","",Q301-TODAY())</f>
        <v/>
      </c>
      <c r="S301" s="10">
        <f>IF(AND(N301="",R301=""),"",IF(OR(AND(N301&lt;&gt;"",N301&lt;0),AND(R301&lt;&gt;"",R301&lt;0)),"EN RETARD",IF(OR(AND(N301&lt;&gt;"",N301&lt;=50),AND(R301&lt;&gt;"",R301&lt;=30)),"À prévoir","À jour")))</f>
        <v/>
      </c>
      <c r="T301" s="8" t="n"/>
    </row>
    <row r="302">
      <c r="A302" s="8" t="n"/>
      <c r="B302" s="8" t="n"/>
      <c r="C302" s="8" t="n"/>
      <c r="D302" s="8" t="n"/>
      <c r="E302" s="8" t="n"/>
      <c r="F302" s="8" t="n"/>
      <c r="G302" s="8" t="n"/>
      <c r="H302" s="8" t="n"/>
      <c r="I302" s="8" t="n"/>
      <c r="J302" s="9" t="n"/>
      <c r="K302" s="8" t="n"/>
      <c r="L302" s="8" t="n"/>
      <c r="M302" s="10">
        <f>IF(OR(K302="",L302=""),"",K302+L302)</f>
        <v/>
      </c>
      <c r="N302" s="10">
        <f>IF(OR(M302="",I302=""),"",M302-I302)</f>
        <v/>
      </c>
      <c r="O302" s="9" t="n"/>
      <c r="P302" s="8" t="n"/>
      <c r="Q302" s="11">
        <f>IF(OR(O302="",P302=""),"",EDATE(O302,P302))</f>
        <v/>
      </c>
      <c r="R302" s="10">
        <f>IF(Q302="","",Q302-TODAY())</f>
        <v/>
      </c>
      <c r="S302" s="10">
        <f>IF(AND(N302="",R302=""),"",IF(OR(AND(N302&lt;&gt;"",N302&lt;0),AND(R302&lt;&gt;"",R302&lt;0)),"EN RETARD",IF(OR(AND(N302&lt;&gt;"",N302&lt;=50),AND(R302&lt;&gt;"",R302&lt;=30)),"À prévoir","À jour")))</f>
        <v/>
      </c>
      <c r="T302" s="8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8" t="n"/>
      <c r="I303" s="8" t="n"/>
      <c r="J303" s="9" t="n"/>
      <c r="K303" s="8" t="n"/>
      <c r="L303" s="8" t="n"/>
      <c r="M303" s="10">
        <f>IF(OR(K303="",L303=""),"",K303+L303)</f>
        <v/>
      </c>
      <c r="N303" s="10">
        <f>IF(OR(M303="",I303=""),"",M303-I303)</f>
        <v/>
      </c>
      <c r="O303" s="9" t="n"/>
      <c r="P303" s="8" t="n"/>
      <c r="Q303" s="11">
        <f>IF(OR(O303="",P303=""),"",EDATE(O303,P303))</f>
        <v/>
      </c>
      <c r="R303" s="10">
        <f>IF(Q303="","",Q303-TODAY())</f>
        <v/>
      </c>
      <c r="S303" s="10">
        <f>IF(AND(N303="",R303=""),"",IF(OR(AND(N303&lt;&gt;"",N303&lt;0),AND(R303&lt;&gt;"",R303&lt;0)),"EN RETARD",IF(OR(AND(N303&lt;&gt;"",N303&lt;=50),AND(R303&lt;&gt;"",R303&lt;=30)),"À prévoir","À jour")))</f>
        <v/>
      </c>
      <c r="T303" s="8" t="n"/>
    </row>
    <row r="304">
      <c r="A304" s="8" t="n"/>
      <c r="B304" s="8" t="n"/>
      <c r="C304" s="8" t="n"/>
      <c r="D304" s="8" t="n"/>
      <c r="E304" s="8" t="n"/>
      <c r="F304" s="8" t="n"/>
      <c r="G304" s="8" t="n"/>
      <c r="H304" s="8" t="n"/>
      <c r="I304" s="8" t="n"/>
      <c r="J304" s="9" t="n"/>
      <c r="K304" s="8" t="n"/>
      <c r="L304" s="8" t="n"/>
      <c r="M304" s="10">
        <f>IF(OR(K304="",L304=""),"",K304+L304)</f>
        <v/>
      </c>
      <c r="N304" s="10">
        <f>IF(OR(M304="",I304=""),"",M304-I304)</f>
        <v/>
      </c>
      <c r="O304" s="9" t="n"/>
      <c r="P304" s="8" t="n"/>
      <c r="Q304" s="11">
        <f>IF(OR(O304="",P304=""),"",EDATE(O304,P304))</f>
        <v/>
      </c>
      <c r="R304" s="10">
        <f>IF(Q304="","",Q304-TODAY())</f>
        <v/>
      </c>
      <c r="S304" s="10">
        <f>IF(AND(N304="",R304=""),"",IF(OR(AND(N304&lt;&gt;"",N304&lt;0),AND(R304&lt;&gt;"",R304&lt;0)),"EN RETARD",IF(OR(AND(N304&lt;&gt;"",N304&lt;=50),AND(R304&lt;&gt;"",R304&lt;=30)),"À prévoir","À jour")))</f>
        <v/>
      </c>
      <c r="T304" s="8" t="n"/>
    </row>
  </sheetData>
  <autoFilter ref="A4:T304"/>
  <conditionalFormatting sqref="A5:T304">
    <cfRule type="expression" priority="1" dxfId="0">
      <formula>$S5="EN RETARD"</formula>
    </cfRule>
    <cfRule type="expression" priority="2" dxfId="1">
      <formula>$S5="À prévoir"</formula>
    </cfRule>
  </conditionalFormatting>
  <conditionalFormatting sqref="S5:S304">
    <cfRule type="expression" priority="3" dxfId="2">
      <formula>$S5="À jour"</formula>
    </cfRule>
  </conditionalFormatting>
  <dataValidations count="3">
    <dataValidation sqref="B5:B304" showDropDown="0" showInputMessage="0" showErrorMessage="0" allowBlank="1" type="list">
      <formula1>='Listes'!$A$2:$A$31</formula1>
    </dataValidation>
    <dataValidation sqref="H5:H304" showDropDown="0" showInputMessage="0" showErrorMessage="0" allowBlank="1" type="list">
      <formula1>='Listes'!$B$2:$B$6</formula1>
    </dataValidation>
    <dataValidation sqref="P5:P304" showDropDown="0" showInputMessage="0" showErrorMessage="0" allowBlank="1" type="list">
      <formula1>='Listes'!$C$2:$C$4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4" customWidth="1" min="3" max="3"/>
  </cols>
  <sheetData>
    <row r="1">
      <c r="A1" s="12" t="inlineStr">
        <is>
          <t>Catégorie</t>
        </is>
      </c>
      <c r="B1" s="12" t="inlineStr">
        <is>
          <t>Statut</t>
        </is>
      </c>
      <c r="C1" s="12" t="inlineStr">
        <is>
          <t>Périodicité VGP (mois)</t>
        </is>
      </c>
    </row>
    <row r="2">
      <c r="A2" t="inlineStr">
        <is>
          <t>Mini-pelle</t>
        </is>
      </c>
      <c r="B2" t="inlineStr">
        <is>
          <t>En service</t>
        </is>
      </c>
      <c r="C2" t="n">
        <v>3</v>
      </c>
    </row>
    <row r="3">
      <c r="A3" t="inlineStr">
        <is>
          <t>Pelle sur chenilles</t>
        </is>
      </c>
      <c r="B3" t="inlineStr">
        <is>
          <t>À l'atelier</t>
        </is>
      </c>
      <c r="C3" t="n">
        <v>6</v>
      </c>
    </row>
    <row r="4">
      <c r="A4" t="inlineStr">
        <is>
          <t>Pelle sur pneus</t>
        </is>
      </c>
      <c r="B4" t="inlineStr">
        <is>
          <t>En panne</t>
        </is>
      </c>
      <c r="C4" t="n">
        <v>12</v>
      </c>
    </row>
    <row r="5">
      <c r="A5" t="inlineStr">
        <is>
          <t>Chargeuse</t>
        </is>
      </c>
      <c r="B5" t="inlineStr">
        <is>
          <t>En location</t>
        </is>
      </c>
    </row>
    <row r="6">
      <c r="A6" t="inlineStr">
        <is>
          <t>Mini-chargeuse</t>
        </is>
      </c>
      <c r="B6" t="inlineStr">
        <is>
          <t>Hors parc</t>
        </is>
      </c>
    </row>
    <row r="7">
      <c r="A7" t="inlineStr">
        <is>
          <t>Tractopelle</t>
        </is>
      </c>
    </row>
    <row r="8">
      <c r="A8" t="inlineStr">
        <is>
          <t>Bulldozer</t>
        </is>
      </c>
    </row>
    <row r="9">
      <c r="A9" t="inlineStr">
        <is>
          <t>Niveleuse</t>
        </is>
      </c>
    </row>
    <row r="10">
      <c r="A10" t="inlineStr">
        <is>
          <t>Tombereau</t>
        </is>
      </c>
    </row>
    <row r="11">
      <c r="A11" t="inlineStr">
        <is>
          <t>Dumper</t>
        </is>
      </c>
    </row>
    <row r="12">
      <c r="A12" t="inlineStr">
        <is>
          <t>Nacelle articulée</t>
        </is>
      </c>
    </row>
    <row r="13">
      <c r="A13" t="inlineStr">
        <is>
          <t>Nacelle télescopique</t>
        </is>
      </c>
    </row>
    <row r="14">
      <c r="A14" t="inlineStr">
        <is>
          <t>Nacelle ciseaux</t>
        </is>
      </c>
    </row>
    <row r="15">
      <c r="A15" t="inlineStr">
        <is>
          <t>Chariot télescopique</t>
        </is>
      </c>
    </row>
    <row r="16">
      <c r="A16" t="inlineStr">
        <is>
          <t>Chariot élévateur</t>
        </is>
      </c>
    </row>
    <row r="17">
      <c r="A17" t="inlineStr">
        <is>
          <t>Grue mobile</t>
        </is>
      </c>
    </row>
    <row r="18">
      <c r="A18" t="inlineStr">
        <is>
          <t>Compacteur</t>
        </is>
      </c>
    </row>
    <row r="19">
      <c r="A19" t="inlineStr">
        <is>
          <t>Rouleau</t>
        </is>
      </c>
    </row>
    <row r="20">
      <c r="A20" t="inlineStr">
        <is>
          <t>Finisseur</t>
        </is>
      </c>
    </row>
    <row r="21">
      <c r="A21" t="inlineStr">
        <is>
          <t>Raboteuse</t>
        </is>
      </c>
    </row>
    <row r="22">
      <c r="A22" t="inlineStr">
        <is>
          <t>Trancheuse</t>
        </is>
      </c>
    </row>
    <row r="23">
      <c r="A23" t="inlineStr">
        <is>
          <t>Foreuse</t>
        </is>
      </c>
    </row>
    <row r="24">
      <c r="A24" t="inlineStr">
        <is>
          <t>Engin rail-route</t>
        </is>
      </c>
    </row>
    <row r="25">
      <c r="A25" t="inlineStr">
        <is>
          <t>Engin ferroviaire</t>
        </is>
      </c>
    </row>
    <row r="26">
      <c r="A26" t="inlineStr">
        <is>
          <t>Remorque</t>
        </is>
      </c>
    </row>
    <row r="27">
      <c r="A27" t="inlineStr">
        <is>
          <t>Groupe électrogène</t>
        </is>
      </c>
    </row>
    <row r="28">
      <c r="A28" t="inlineStr">
        <is>
          <t>Compresseur</t>
        </is>
      </c>
    </row>
    <row r="29">
      <c r="A29" t="inlineStr">
        <is>
          <t>Pompe de chantier</t>
        </is>
      </c>
    </row>
    <row r="30">
      <c r="A30" t="inlineStr">
        <is>
          <t>Véhicule / porteur</t>
        </is>
      </c>
    </row>
    <row r="31">
      <c r="A31" t="inlineStr">
        <is>
          <t>Autre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5:A21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 ht="16" customHeight="1"/>
    <row r="2" ht="16" customHeight="1"/>
    <row r="3" ht="16" customHeight="1"/>
    <row r="4" ht="16" customHeight="1"/>
    <row r="5">
      <c r="A5" s="13" t="inlineStr">
        <is>
          <t>Tableau de gestion du parc matériel — mode d'emploi</t>
        </is>
      </c>
    </row>
    <row r="6">
      <c r="A6" s="14" t="inlineStr"/>
    </row>
    <row r="7">
      <c r="A7" s="14" t="inlineStr">
        <is>
          <t>1. Supprimez les 3 lignes d'exemple (PEL-01, NAC-02, TEL-03).</t>
        </is>
      </c>
    </row>
    <row r="8">
      <c r="A8" s="14" t="inlineStr">
        <is>
          <t>2. Une ligne par engin : n° de parc, catégorie (liste), marque, modèle, n° de série, localisation, statut.</t>
        </is>
      </c>
    </row>
    <row r="9">
      <c r="A9" s="14" t="inlineStr">
        <is>
          <t>3. Entretien aux heures : relevez le compteur, notez le compteur du dernier entretien et l'intervalle</t>
        </is>
      </c>
    </row>
    <row r="10">
      <c r="A10" s="14" t="inlineStr">
        <is>
          <t xml:space="preserve">   prévu par la notice du constructeur (ex. 250 h, 500 h). Le prochain entretien et les heures restantes se calculent.</t>
        </is>
      </c>
    </row>
    <row r="11">
      <c r="A11" s="14" t="inlineStr">
        <is>
          <t>4. VGP : date de la dernière vérification et périodicité en mois (souvent 6 mois pour les nacelles, chariots et</t>
        </is>
      </c>
    </row>
    <row r="12">
      <c r="A12" s="14" t="inlineStr">
        <is>
          <t xml:space="preserve">   engins qui lèvent des charges ; 12 mois pour la VGP des engins de terrassement). Vérifiez avec votre organisme.</t>
        </is>
      </c>
    </row>
    <row r="13">
      <c r="A13" s="14" t="inlineStr">
        <is>
          <t>5. La colonne « État » passe en orange à moins de 50 h de l'entretien ou 30 jours de la VGP, en rouge si c'est dépassé.</t>
        </is>
      </c>
    </row>
    <row r="14">
      <c r="A14" s="14" t="inlineStr">
        <is>
          <t>6. Filtrez « État » ou « Statut » pour préparer la semaine de l'atelier.</t>
        </is>
      </c>
    </row>
    <row r="15">
      <c r="A15" s="14" t="inlineStr"/>
    </row>
    <row r="16">
      <c r="A16" s="14" t="inlineStr">
        <is>
          <t>Important : ce tableau est une aide à l'organisation. Il ne remplace ni le rapport de vérification, ni le</t>
        </is>
      </c>
    </row>
    <row r="17">
      <c r="A17" s="14" t="inlineStr">
        <is>
          <t>carnet de maintenance, ni la notice du constructeur, ni l'avis de votre organisme de contrôle.</t>
        </is>
      </c>
    </row>
    <row r="18">
      <c r="A18" s="14" t="inlineStr"/>
    </row>
    <row r="19">
      <c r="A19" s="14" t="inlineStr">
        <is>
          <t>Quand le tableau ne suffit plus (plusieurs personnes, photos des anomalies, planning des mécaniciens,</t>
        </is>
      </c>
    </row>
    <row r="20">
      <c r="A20" s="14" t="inlineStr">
        <is>
          <t>application terrain sans réseau, historique par engin) : Trackary, logiciel de gestion de parc d'engins — https://trackary.com</t>
        </is>
      </c>
    </row>
    <row r="21">
      <c r="A21" s="14" t="inlineStr">
        <is>
          <t>Tableau offert par Trackary (THE LEVEL CODE, Lille). Libre d'utilisation et de modification.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2026-09-29T10:46:31Z</dcterms:created>
  <dcterms:modified xsi:type="dcterms:W3CDTF">2026-09-29T10:46:31Z</dcterms:modified>
</cp:coreProperties>
</file>