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ivi VGP" sheetId="1" state="visible" r:id="rId1"/>
    <sheet name="Périodicités" sheetId="2" state="visible" r:id="rId2"/>
    <sheet name="Mode d'emploi" sheetId="3" state="visible" r:id="rId3"/>
  </sheets>
  <definedNames>
    <definedName name="_xlnm._FilterDatabase" localSheetId="0" hidden="1">'Suivi VGP'!$A$4:$M$204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173526"/>
      <sz val="18"/>
    </font>
    <font>
      <color rgb="00596660"/>
      <sz val="10"/>
    </font>
    <font>
      <b val="1"/>
      <color rgb="00596660"/>
    </font>
    <font>
      <b val="1"/>
      <color rgb="009B1C10"/>
      <sz val="14"/>
    </font>
    <font>
      <b val="1"/>
      <color rgb="00A15C00"/>
      <sz val="14"/>
    </font>
    <font>
      <b val="1"/>
      <color rgb="00173526"/>
      <sz val="16"/>
    </font>
    <font>
      <color rgb="00193029"/>
      <sz val="11"/>
    </font>
  </fonts>
  <fills count="4">
    <fill>
      <patternFill/>
    </fill>
    <fill>
      <patternFill patternType="gray125"/>
    </fill>
    <fill>
      <patternFill patternType="solid">
        <fgColor rgb="00173526"/>
      </patternFill>
    </fill>
    <fill>
      <patternFill patternType="solid">
        <fgColor rgb="00EAF2E9"/>
      </patternFill>
    </fill>
  </fills>
  <borders count="2">
    <border>
      <left/>
      <right/>
      <top/>
      <bottom/>
      <diagonal/>
    </border>
    <border>
      <left style="thin">
        <color rgb="00DBE3DD"/>
      </left>
      <right style="thin">
        <color rgb="00DBE3DD"/>
      </right>
      <top style="thin">
        <color rgb="00DBE3DD"/>
      </top>
      <bottom style="thin">
        <color rgb="00DBE3DD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164" fontId="0" fillId="0" borderId="0" pivotButton="0" quotePrefix="0" xfId="0"/>
    <xf numFmtId="0" fontId="5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0" fillId="3" borderId="1" pivotButton="0" quotePrefix="0" xfId="0"/>
    <xf numFmtId="164" fontId="0" fillId="3" borderId="1" pivotButton="0" quotePrefix="0" xfId="0"/>
    <xf numFmtId="0" fontId="1" fillId="2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3">
    <dxf>
      <font>
        <b val="1"/>
        <color rgb="009B1C10"/>
      </font>
      <fill>
        <patternFill patternType="solid">
          <fgColor rgb="00FBD5D0"/>
        </patternFill>
      </fill>
    </dxf>
    <dxf>
      <fill>
        <patternFill patternType="solid">
          <fgColor rgb="00FFE9C2"/>
        </patternFill>
      </fill>
    </dxf>
    <dxf>
      <font>
        <color rgb="002E5E12"/>
      </font>
      <fill>
        <patternFill patternType="solid">
          <fgColor rgb="00D9F2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12</col>
      <colOff>0</colOff>
      <row>0</row>
      <rowOff>0</rowOff>
    </from>
    <ext cx="1809750" cy="5524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866900" cy="5715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4" customWidth="1" min="2" max="2"/>
    <col width="22" customWidth="1" min="3" max="3"/>
    <col width="16" customWidth="1" min="4" max="4"/>
    <col width="20" customWidth="1" min="5" max="5"/>
    <col width="14" customWidth="1" min="6" max="6"/>
    <col width="12" customWidth="1" min="7" max="7"/>
    <col width="14" customWidth="1" min="8" max="8"/>
    <col width="11" customWidth="1" min="9" max="9"/>
    <col width="13" customWidth="1" min="10" max="10"/>
    <col width="24" customWidth="1" min="11" max="11"/>
    <col width="30" customWidth="1" min="12" max="12"/>
    <col width="30" customWidth="1" min="13" max="13"/>
  </cols>
  <sheetData>
    <row r="1" ht="24" customHeight="1">
      <c r="A1" s="1" t="inlineStr">
        <is>
          <t>Tableau de suivi des VGP</t>
        </is>
      </c>
      <c r="H1" s="2" t="inlineStr">
        <is>
          <t>Aujourd'hui</t>
        </is>
      </c>
      <c r="I1" s="3">
        <f>TODAY()</f>
        <v/>
      </c>
      <c r="K1" s="2" t="inlineStr">
        <is>
          <t>En retard</t>
        </is>
      </c>
      <c r="L1" s="4">
        <f>COUNTIF(J5:J204,"EN RETARD")</f>
        <v/>
      </c>
    </row>
    <row r="2" ht="24" customHeight="1">
      <c r="A2" s="5" t="inlineStr">
        <is>
          <t>Remplissez les colonnes blanches. Les colonnes vertes se calculent seules. Rouge = en retard · orange = moins de 30 jours · vert = à jour.</t>
        </is>
      </c>
      <c r="K2" s="2" t="inlineStr">
        <is>
          <t>À prévoir (30 j)</t>
        </is>
      </c>
      <c r="L2" s="6">
        <f>COUNTIF(J5:J204,"À prévoir")</f>
        <v/>
      </c>
    </row>
    <row r="4" ht="32" customHeight="1">
      <c r="A4" s="7" t="inlineStr">
        <is>
          <t>N° / nom de l'engin</t>
        </is>
      </c>
      <c r="B4" s="7" t="inlineStr">
        <is>
          <t>Type d'appareil</t>
        </is>
      </c>
      <c r="C4" s="7" t="inlineStr">
        <is>
          <t>Marque / modèle</t>
        </is>
      </c>
      <c r="D4" s="7" t="inlineStr">
        <is>
          <t>N° de série</t>
        </is>
      </c>
      <c r="E4" s="7" t="inlineStr">
        <is>
          <t>Lieu / chantier</t>
        </is>
      </c>
      <c r="F4" s="7" t="inlineStr">
        <is>
          <t>Dernière VGP</t>
        </is>
      </c>
      <c r="G4" s="7" t="inlineStr">
        <is>
          <t>Périodicité (mois)</t>
        </is>
      </c>
      <c r="H4" s="7" t="inlineStr">
        <is>
          <t>Prochaine VGP</t>
        </is>
      </c>
      <c r="I4" s="7" t="inlineStr">
        <is>
          <t>Jours restants</t>
        </is>
      </c>
      <c r="J4" s="7" t="inlineStr">
        <is>
          <t>État</t>
        </is>
      </c>
      <c r="K4" s="7" t="inlineStr">
        <is>
          <t>Organisme / vérificateur</t>
        </is>
      </c>
      <c r="L4" s="7" t="inlineStr">
        <is>
          <t>Réserves à lever</t>
        </is>
      </c>
      <c r="M4" s="7" t="inlineStr">
        <is>
          <t>Commentaires</t>
        </is>
      </c>
    </row>
    <row r="5">
      <c r="A5" s="8" t="inlineStr">
        <is>
          <t>NAC-01</t>
        </is>
      </c>
      <c r="B5" s="8" t="inlineStr">
        <is>
          <t>Nacelle / PEMP (plate-forme élévatrice mobile de personnes)</t>
        </is>
      </c>
      <c r="C5" s="8" t="inlineStr">
        <is>
          <t>Exemple : nacelle ciseaux 10 m</t>
        </is>
      </c>
      <c r="D5" s="8" t="n"/>
      <c r="E5" s="8" t="inlineStr">
        <is>
          <t>Dépôt</t>
        </is>
      </c>
      <c r="F5" s="9" t="n">
        <v>46143</v>
      </c>
      <c r="G5" s="10">
        <f>IF(B5="","",IFERROR(VLOOKUP(B5,'Périodicités'!$A$2:$B$18,2,FALSE),12))</f>
        <v/>
      </c>
      <c r="H5" s="11">
        <f>IF(OR(F5="",G5=""),"",EDATE(F5,G5))</f>
        <v/>
      </c>
      <c r="I5" s="10">
        <f>IF(H5="","",H5-$I$1)</f>
        <v/>
      </c>
      <c r="J5" s="10">
        <f>IF(H5="","",IF(I5&lt;0,"EN RETARD",IF(I5&lt;=30,"À prévoir","À jour")))</f>
        <v/>
      </c>
      <c r="K5" s="8" t="n"/>
      <c r="L5" s="8" t="n"/>
      <c r="M5" s="8" t="n"/>
    </row>
    <row r="6">
      <c r="A6" s="8" t="inlineStr">
        <is>
          <t>TEL-02</t>
        </is>
      </c>
      <c r="B6" s="8" t="inlineStr">
        <is>
          <t>Chariot élévateur (dont chariot télescopique)</t>
        </is>
      </c>
      <c r="C6" s="8" t="inlineStr">
        <is>
          <t>Exemple : télescopique 14 m</t>
        </is>
      </c>
      <c r="D6" s="8" t="n"/>
      <c r="E6" s="8" t="inlineStr">
        <is>
          <t>Chantier A</t>
        </is>
      </c>
      <c r="F6" s="9" t="n">
        <v>46103</v>
      </c>
      <c r="G6" s="10">
        <f>IF(B6="","",IFERROR(VLOOKUP(B6,'Périodicités'!$A$2:$B$18,2,FALSE),12))</f>
        <v/>
      </c>
      <c r="H6" s="11">
        <f>IF(OR(F6="",G6=""),"",EDATE(F6,G6))</f>
        <v/>
      </c>
      <c r="I6" s="10">
        <f>IF(H6="","",H6-$I$1)</f>
        <v/>
      </c>
      <c r="J6" s="10">
        <f>IF(H6="","",IF(I6&lt;0,"EN RETARD",IF(I6&lt;=30,"À prévoir","À jour")))</f>
        <v/>
      </c>
      <c r="K6" s="8" t="n"/>
      <c r="L6" s="8" t="n"/>
      <c r="M6" s="8" t="n"/>
    </row>
    <row r="7">
      <c r="A7" s="8" t="inlineStr">
        <is>
          <t>PEL-03</t>
        </is>
      </c>
      <c r="B7" s="8" t="inlineStr">
        <is>
          <t>Engin de terrassement équipé pour le levage (pelle, mini pelle, chargeuse)</t>
        </is>
      </c>
      <c r="C7" s="8" t="inlineStr">
        <is>
          <t>Exemple : pelle 14 t avec crochet</t>
        </is>
      </c>
      <c r="D7" s="8" t="n"/>
      <c r="E7" s="8" t="inlineStr">
        <is>
          <t>Chantier B</t>
        </is>
      </c>
      <c r="F7" s="9" t="n">
        <v>46253</v>
      </c>
      <c r="G7" s="10">
        <f>IF(B7="","",IFERROR(VLOOKUP(B7,'Périodicités'!$A$2:$B$18,2,FALSE),12))</f>
        <v/>
      </c>
      <c r="H7" s="11">
        <f>IF(OR(F7="",G7=""),"",EDATE(F7,G7))</f>
        <v/>
      </c>
      <c r="I7" s="10">
        <f>IF(H7="","",H7-$I$1)</f>
        <v/>
      </c>
      <c r="J7" s="10">
        <f>IF(H7="","",IF(I7&lt;0,"EN RETARD",IF(I7&lt;=30,"À prévoir","À jour")))</f>
        <v/>
      </c>
      <c r="K7" s="8" t="n"/>
      <c r="L7" s="8" t="n"/>
      <c r="M7" s="8" t="n"/>
    </row>
    <row r="8">
      <c r="A8" s="8" t="n"/>
      <c r="B8" s="8" t="n"/>
      <c r="C8" s="8" t="n"/>
      <c r="D8" s="8" t="n"/>
      <c r="E8" s="8" t="n"/>
      <c r="F8" s="9" t="n"/>
      <c r="G8" s="10">
        <f>IF(B8="","",IFERROR(VLOOKUP(B8,'Périodicités'!$A$2:$B$18,2,FALSE),12))</f>
        <v/>
      </c>
      <c r="H8" s="11">
        <f>IF(OR(F8="",G8=""),"",EDATE(F8,G8))</f>
        <v/>
      </c>
      <c r="I8" s="10">
        <f>IF(H8="","",H8-$I$1)</f>
        <v/>
      </c>
      <c r="J8" s="10">
        <f>IF(H8="","",IF(I8&lt;0,"EN RETARD",IF(I8&lt;=30,"À prévoir","À jour")))</f>
        <v/>
      </c>
      <c r="K8" s="8" t="n"/>
      <c r="L8" s="8" t="n"/>
      <c r="M8" s="8" t="n"/>
    </row>
    <row r="9">
      <c r="A9" s="8" t="n"/>
      <c r="B9" s="8" t="n"/>
      <c r="C9" s="8" t="n"/>
      <c r="D9" s="8" t="n"/>
      <c r="E9" s="8" t="n"/>
      <c r="F9" s="9" t="n"/>
      <c r="G9" s="10">
        <f>IF(B9="","",IFERROR(VLOOKUP(B9,'Périodicités'!$A$2:$B$18,2,FALSE),12))</f>
        <v/>
      </c>
      <c r="H9" s="11">
        <f>IF(OR(F9="",G9=""),"",EDATE(F9,G9))</f>
        <v/>
      </c>
      <c r="I9" s="10">
        <f>IF(H9="","",H9-$I$1)</f>
        <v/>
      </c>
      <c r="J9" s="10">
        <f>IF(H9="","",IF(I9&lt;0,"EN RETARD",IF(I9&lt;=30,"À prévoir","À jour")))</f>
        <v/>
      </c>
      <c r="K9" s="8" t="n"/>
      <c r="L9" s="8" t="n"/>
      <c r="M9" s="8" t="n"/>
    </row>
    <row r="10">
      <c r="A10" s="8" t="n"/>
      <c r="B10" s="8" t="n"/>
      <c r="C10" s="8" t="n"/>
      <c r="D10" s="8" t="n"/>
      <c r="E10" s="8" t="n"/>
      <c r="F10" s="9" t="n"/>
      <c r="G10" s="10">
        <f>IF(B10="","",IFERROR(VLOOKUP(B10,'Périodicités'!$A$2:$B$18,2,FALSE),12))</f>
        <v/>
      </c>
      <c r="H10" s="11">
        <f>IF(OR(F10="",G10=""),"",EDATE(F10,G10))</f>
        <v/>
      </c>
      <c r="I10" s="10">
        <f>IF(H10="","",H10-$I$1)</f>
        <v/>
      </c>
      <c r="J10" s="10">
        <f>IF(H10="","",IF(I10&lt;0,"EN RETARD",IF(I10&lt;=30,"À prévoir","À jour")))</f>
        <v/>
      </c>
      <c r="K10" s="8" t="n"/>
      <c r="L10" s="8" t="n"/>
      <c r="M10" s="8" t="n"/>
    </row>
    <row r="11">
      <c r="A11" s="8" t="n"/>
      <c r="B11" s="8" t="n"/>
      <c r="C11" s="8" t="n"/>
      <c r="D11" s="8" t="n"/>
      <c r="E11" s="8" t="n"/>
      <c r="F11" s="9" t="n"/>
      <c r="G11" s="10">
        <f>IF(B11="","",IFERROR(VLOOKUP(B11,'Périodicités'!$A$2:$B$18,2,FALSE),12))</f>
        <v/>
      </c>
      <c r="H11" s="11">
        <f>IF(OR(F11="",G11=""),"",EDATE(F11,G11))</f>
        <v/>
      </c>
      <c r="I11" s="10">
        <f>IF(H11="","",H11-$I$1)</f>
        <v/>
      </c>
      <c r="J11" s="10">
        <f>IF(H11="","",IF(I11&lt;0,"EN RETARD",IF(I11&lt;=30,"À prévoir","À jour")))</f>
        <v/>
      </c>
      <c r="K11" s="8" t="n"/>
      <c r="L11" s="8" t="n"/>
      <c r="M11" s="8" t="n"/>
    </row>
    <row r="12">
      <c r="A12" s="8" t="n"/>
      <c r="B12" s="8" t="n"/>
      <c r="C12" s="8" t="n"/>
      <c r="D12" s="8" t="n"/>
      <c r="E12" s="8" t="n"/>
      <c r="F12" s="9" t="n"/>
      <c r="G12" s="10">
        <f>IF(B12="","",IFERROR(VLOOKUP(B12,'Périodicités'!$A$2:$B$18,2,FALSE),12))</f>
        <v/>
      </c>
      <c r="H12" s="11">
        <f>IF(OR(F12="",G12=""),"",EDATE(F12,G12))</f>
        <v/>
      </c>
      <c r="I12" s="10">
        <f>IF(H12="","",H12-$I$1)</f>
        <v/>
      </c>
      <c r="J12" s="10">
        <f>IF(H12="","",IF(I12&lt;0,"EN RETARD",IF(I12&lt;=30,"À prévoir","À jour")))</f>
        <v/>
      </c>
      <c r="K12" s="8" t="n"/>
      <c r="L12" s="8" t="n"/>
      <c r="M12" s="8" t="n"/>
    </row>
    <row r="13">
      <c r="A13" s="8" t="n"/>
      <c r="B13" s="8" t="n"/>
      <c r="C13" s="8" t="n"/>
      <c r="D13" s="8" t="n"/>
      <c r="E13" s="8" t="n"/>
      <c r="F13" s="9" t="n"/>
      <c r="G13" s="10">
        <f>IF(B13="","",IFERROR(VLOOKUP(B13,'Périodicités'!$A$2:$B$18,2,FALSE),12))</f>
        <v/>
      </c>
      <c r="H13" s="11">
        <f>IF(OR(F13="",G13=""),"",EDATE(F13,G13))</f>
        <v/>
      </c>
      <c r="I13" s="10">
        <f>IF(H13="","",H13-$I$1)</f>
        <v/>
      </c>
      <c r="J13" s="10">
        <f>IF(H13="","",IF(I13&lt;0,"EN RETARD",IF(I13&lt;=30,"À prévoir","À jour")))</f>
        <v/>
      </c>
      <c r="K13" s="8" t="n"/>
      <c r="L13" s="8" t="n"/>
      <c r="M13" s="8" t="n"/>
    </row>
    <row r="14">
      <c r="A14" s="8" t="n"/>
      <c r="B14" s="8" t="n"/>
      <c r="C14" s="8" t="n"/>
      <c r="D14" s="8" t="n"/>
      <c r="E14" s="8" t="n"/>
      <c r="F14" s="9" t="n"/>
      <c r="G14" s="10">
        <f>IF(B14="","",IFERROR(VLOOKUP(B14,'Périodicités'!$A$2:$B$18,2,FALSE),12))</f>
        <v/>
      </c>
      <c r="H14" s="11">
        <f>IF(OR(F14="",G14=""),"",EDATE(F14,G14))</f>
        <v/>
      </c>
      <c r="I14" s="10">
        <f>IF(H14="","",H14-$I$1)</f>
        <v/>
      </c>
      <c r="J14" s="10">
        <f>IF(H14="","",IF(I14&lt;0,"EN RETARD",IF(I14&lt;=30,"À prévoir","À jour")))</f>
        <v/>
      </c>
      <c r="K14" s="8" t="n"/>
      <c r="L14" s="8" t="n"/>
      <c r="M14" s="8" t="n"/>
    </row>
    <row r="15">
      <c r="A15" s="8" t="n"/>
      <c r="B15" s="8" t="n"/>
      <c r="C15" s="8" t="n"/>
      <c r="D15" s="8" t="n"/>
      <c r="E15" s="8" t="n"/>
      <c r="F15" s="9" t="n"/>
      <c r="G15" s="10">
        <f>IF(B15="","",IFERROR(VLOOKUP(B15,'Périodicités'!$A$2:$B$18,2,FALSE),12))</f>
        <v/>
      </c>
      <c r="H15" s="11">
        <f>IF(OR(F15="",G15=""),"",EDATE(F15,G15))</f>
        <v/>
      </c>
      <c r="I15" s="10">
        <f>IF(H15="","",H15-$I$1)</f>
        <v/>
      </c>
      <c r="J15" s="10">
        <f>IF(H15="","",IF(I15&lt;0,"EN RETARD",IF(I15&lt;=30,"À prévoir","À jour")))</f>
        <v/>
      </c>
      <c r="K15" s="8" t="n"/>
      <c r="L15" s="8" t="n"/>
      <c r="M15" s="8" t="n"/>
    </row>
    <row r="16">
      <c r="A16" s="8" t="n"/>
      <c r="B16" s="8" t="n"/>
      <c r="C16" s="8" t="n"/>
      <c r="D16" s="8" t="n"/>
      <c r="E16" s="8" t="n"/>
      <c r="F16" s="9" t="n"/>
      <c r="G16" s="10">
        <f>IF(B16="","",IFERROR(VLOOKUP(B16,'Périodicités'!$A$2:$B$18,2,FALSE),12))</f>
        <v/>
      </c>
      <c r="H16" s="11">
        <f>IF(OR(F16="",G16=""),"",EDATE(F16,G16))</f>
        <v/>
      </c>
      <c r="I16" s="10">
        <f>IF(H16="","",H16-$I$1)</f>
        <v/>
      </c>
      <c r="J16" s="10">
        <f>IF(H16="","",IF(I16&lt;0,"EN RETARD",IF(I16&lt;=30,"À prévoir","À jour")))</f>
        <v/>
      </c>
      <c r="K16" s="8" t="n"/>
      <c r="L16" s="8" t="n"/>
      <c r="M16" s="8" t="n"/>
    </row>
    <row r="17">
      <c r="A17" s="8" t="n"/>
      <c r="B17" s="8" t="n"/>
      <c r="C17" s="8" t="n"/>
      <c r="D17" s="8" t="n"/>
      <c r="E17" s="8" t="n"/>
      <c r="F17" s="9" t="n"/>
      <c r="G17" s="10">
        <f>IF(B17="","",IFERROR(VLOOKUP(B17,'Périodicités'!$A$2:$B$18,2,FALSE),12))</f>
        <v/>
      </c>
      <c r="H17" s="11">
        <f>IF(OR(F17="",G17=""),"",EDATE(F17,G17))</f>
        <v/>
      </c>
      <c r="I17" s="10">
        <f>IF(H17="","",H17-$I$1)</f>
        <v/>
      </c>
      <c r="J17" s="10">
        <f>IF(H17="","",IF(I17&lt;0,"EN RETARD",IF(I17&lt;=30,"À prévoir","À jour")))</f>
        <v/>
      </c>
      <c r="K17" s="8" t="n"/>
      <c r="L17" s="8" t="n"/>
      <c r="M17" s="8" t="n"/>
    </row>
    <row r="18">
      <c r="A18" s="8" t="n"/>
      <c r="B18" s="8" t="n"/>
      <c r="C18" s="8" t="n"/>
      <c r="D18" s="8" t="n"/>
      <c r="E18" s="8" t="n"/>
      <c r="F18" s="9" t="n"/>
      <c r="G18" s="10">
        <f>IF(B18="","",IFERROR(VLOOKUP(B18,'Périodicités'!$A$2:$B$18,2,FALSE),12))</f>
        <v/>
      </c>
      <c r="H18" s="11">
        <f>IF(OR(F18="",G18=""),"",EDATE(F18,G18))</f>
        <v/>
      </c>
      <c r="I18" s="10">
        <f>IF(H18="","",H18-$I$1)</f>
        <v/>
      </c>
      <c r="J18" s="10">
        <f>IF(H18="","",IF(I18&lt;0,"EN RETARD",IF(I18&lt;=30,"À prévoir","À jour")))</f>
        <v/>
      </c>
      <c r="K18" s="8" t="n"/>
      <c r="L18" s="8" t="n"/>
      <c r="M18" s="8" t="n"/>
    </row>
    <row r="19">
      <c r="A19" s="8" t="n"/>
      <c r="B19" s="8" t="n"/>
      <c r="C19" s="8" t="n"/>
      <c r="D19" s="8" t="n"/>
      <c r="E19" s="8" t="n"/>
      <c r="F19" s="9" t="n"/>
      <c r="G19" s="10">
        <f>IF(B19="","",IFERROR(VLOOKUP(B19,'Périodicités'!$A$2:$B$18,2,FALSE),12))</f>
        <v/>
      </c>
      <c r="H19" s="11">
        <f>IF(OR(F19="",G19=""),"",EDATE(F19,G19))</f>
        <v/>
      </c>
      <c r="I19" s="10">
        <f>IF(H19="","",H19-$I$1)</f>
        <v/>
      </c>
      <c r="J19" s="10">
        <f>IF(H19="","",IF(I19&lt;0,"EN RETARD",IF(I19&lt;=30,"À prévoir","À jour")))</f>
        <v/>
      </c>
      <c r="K19" s="8" t="n"/>
      <c r="L19" s="8" t="n"/>
      <c r="M19" s="8" t="n"/>
    </row>
    <row r="20">
      <c r="A20" s="8" t="n"/>
      <c r="B20" s="8" t="n"/>
      <c r="C20" s="8" t="n"/>
      <c r="D20" s="8" t="n"/>
      <c r="E20" s="8" t="n"/>
      <c r="F20" s="9" t="n"/>
      <c r="G20" s="10">
        <f>IF(B20="","",IFERROR(VLOOKUP(B20,'Périodicités'!$A$2:$B$18,2,FALSE),12))</f>
        <v/>
      </c>
      <c r="H20" s="11">
        <f>IF(OR(F20="",G20=""),"",EDATE(F20,G20))</f>
        <v/>
      </c>
      <c r="I20" s="10">
        <f>IF(H20="","",H20-$I$1)</f>
        <v/>
      </c>
      <c r="J20" s="10">
        <f>IF(H20="","",IF(I20&lt;0,"EN RETARD",IF(I20&lt;=30,"À prévoir","À jour")))</f>
        <v/>
      </c>
      <c r="K20" s="8" t="n"/>
      <c r="L20" s="8" t="n"/>
      <c r="M20" s="8" t="n"/>
    </row>
    <row r="21">
      <c r="A21" s="8" t="n"/>
      <c r="B21" s="8" t="n"/>
      <c r="C21" s="8" t="n"/>
      <c r="D21" s="8" t="n"/>
      <c r="E21" s="8" t="n"/>
      <c r="F21" s="9" t="n"/>
      <c r="G21" s="10">
        <f>IF(B21="","",IFERROR(VLOOKUP(B21,'Périodicités'!$A$2:$B$18,2,FALSE),12))</f>
        <v/>
      </c>
      <c r="H21" s="11">
        <f>IF(OR(F21="",G21=""),"",EDATE(F21,G21))</f>
        <v/>
      </c>
      <c r="I21" s="10">
        <f>IF(H21="","",H21-$I$1)</f>
        <v/>
      </c>
      <c r="J21" s="10">
        <f>IF(H21="","",IF(I21&lt;0,"EN RETARD",IF(I21&lt;=30,"À prévoir","À jour")))</f>
        <v/>
      </c>
      <c r="K21" s="8" t="n"/>
      <c r="L21" s="8" t="n"/>
      <c r="M21" s="8" t="n"/>
    </row>
    <row r="22">
      <c r="A22" s="8" t="n"/>
      <c r="B22" s="8" t="n"/>
      <c r="C22" s="8" t="n"/>
      <c r="D22" s="8" t="n"/>
      <c r="E22" s="8" t="n"/>
      <c r="F22" s="9" t="n"/>
      <c r="G22" s="10">
        <f>IF(B22="","",IFERROR(VLOOKUP(B22,'Périodicités'!$A$2:$B$18,2,FALSE),12))</f>
        <v/>
      </c>
      <c r="H22" s="11">
        <f>IF(OR(F22="",G22=""),"",EDATE(F22,G22))</f>
        <v/>
      </c>
      <c r="I22" s="10">
        <f>IF(H22="","",H22-$I$1)</f>
        <v/>
      </c>
      <c r="J22" s="10">
        <f>IF(H22="","",IF(I22&lt;0,"EN RETARD",IF(I22&lt;=30,"À prévoir","À jour")))</f>
        <v/>
      </c>
      <c r="K22" s="8" t="n"/>
      <c r="L22" s="8" t="n"/>
      <c r="M22" s="8" t="n"/>
    </row>
    <row r="23">
      <c r="A23" s="8" t="n"/>
      <c r="B23" s="8" t="n"/>
      <c r="C23" s="8" t="n"/>
      <c r="D23" s="8" t="n"/>
      <c r="E23" s="8" t="n"/>
      <c r="F23" s="9" t="n"/>
      <c r="G23" s="10">
        <f>IF(B23="","",IFERROR(VLOOKUP(B23,'Périodicités'!$A$2:$B$18,2,FALSE),12))</f>
        <v/>
      </c>
      <c r="H23" s="11">
        <f>IF(OR(F23="",G23=""),"",EDATE(F23,G23))</f>
        <v/>
      </c>
      <c r="I23" s="10">
        <f>IF(H23="","",H23-$I$1)</f>
        <v/>
      </c>
      <c r="J23" s="10">
        <f>IF(H23="","",IF(I23&lt;0,"EN RETARD",IF(I23&lt;=30,"À prévoir","À jour")))</f>
        <v/>
      </c>
      <c r="K23" s="8" t="n"/>
      <c r="L23" s="8" t="n"/>
      <c r="M23" s="8" t="n"/>
    </row>
    <row r="24">
      <c r="A24" s="8" t="n"/>
      <c r="B24" s="8" t="n"/>
      <c r="C24" s="8" t="n"/>
      <c r="D24" s="8" t="n"/>
      <c r="E24" s="8" t="n"/>
      <c r="F24" s="9" t="n"/>
      <c r="G24" s="10">
        <f>IF(B24="","",IFERROR(VLOOKUP(B24,'Périodicités'!$A$2:$B$18,2,FALSE),12))</f>
        <v/>
      </c>
      <c r="H24" s="11">
        <f>IF(OR(F24="",G24=""),"",EDATE(F24,G24))</f>
        <v/>
      </c>
      <c r="I24" s="10">
        <f>IF(H24="","",H24-$I$1)</f>
        <v/>
      </c>
      <c r="J24" s="10">
        <f>IF(H24="","",IF(I24&lt;0,"EN RETARD",IF(I24&lt;=30,"À prévoir","À jour")))</f>
        <v/>
      </c>
      <c r="K24" s="8" t="n"/>
      <c r="L24" s="8" t="n"/>
      <c r="M24" s="8" t="n"/>
    </row>
    <row r="25">
      <c r="A25" s="8" t="n"/>
      <c r="B25" s="8" t="n"/>
      <c r="C25" s="8" t="n"/>
      <c r="D25" s="8" t="n"/>
      <c r="E25" s="8" t="n"/>
      <c r="F25" s="9" t="n"/>
      <c r="G25" s="10">
        <f>IF(B25="","",IFERROR(VLOOKUP(B25,'Périodicités'!$A$2:$B$18,2,FALSE),12))</f>
        <v/>
      </c>
      <c r="H25" s="11">
        <f>IF(OR(F25="",G25=""),"",EDATE(F25,G25))</f>
        <v/>
      </c>
      <c r="I25" s="10">
        <f>IF(H25="","",H25-$I$1)</f>
        <v/>
      </c>
      <c r="J25" s="10">
        <f>IF(H25="","",IF(I25&lt;0,"EN RETARD",IF(I25&lt;=30,"À prévoir","À jour")))</f>
        <v/>
      </c>
      <c r="K25" s="8" t="n"/>
      <c r="L25" s="8" t="n"/>
      <c r="M25" s="8" t="n"/>
    </row>
    <row r="26">
      <c r="A26" s="8" t="n"/>
      <c r="B26" s="8" t="n"/>
      <c r="C26" s="8" t="n"/>
      <c r="D26" s="8" t="n"/>
      <c r="E26" s="8" t="n"/>
      <c r="F26" s="9" t="n"/>
      <c r="G26" s="10">
        <f>IF(B26="","",IFERROR(VLOOKUP(B26,'Périodicités'!$A$2:$B$18,2,FALSE),12))</f>
        <v/>
      </c>
      <c r="H26" s="11">
        <f>IF(OR(F26="",G26=""),"",EDATE(F26,G26))</f>
        <v/>
      </c>
      <c r="I26" s="10">
        <f>IF(H26="","",H26-$I$1)</f>
        <v/>
      </c>
      <c r="J26" s="10">
        <f>IF(H26="","",IF(I26&lt;0,"EN RETARD",IF(I26&lt;=30,"À prévoir","À jour")))</f>
        <v/>
      </c>
      <c r="K26" s="8" t="n"/>
      <c r="L26" s="8" t="n"/>
      <c r="M26" s="8" t="n"/>
    </row>
    <row r="27">
      <c r="A27" s="8" t="n"/>
      <c r="B27" s="8" t="n"/>
      <c r="C27" s="8" t="n"/>
      <c r="D27" s="8" t="n"/>
      <c r="E27" s="8" t="n"/>
      <c r="F27" s="9" t="n"/>
      <c r="G27" s="10">
        <f>IF(B27="","",IFERROR(VLOOKUP(B27,'Périodicités'!$A$2:$B$18,2,FALSE),12))</f>
        <v/>
      </c>
      <c r="H27" s="11">
        <f>IF(OR(F27="",G27=""),"",EDATE(F27,G27))</f>
        <v/>
      </c>
      <c r="I27" s="10">
        <f>IF(H27="","",H27-$I$1)</f>
        <v/>
      </c>
      <c r="J27" s="10">
        <f>IF(H27="","",IF(I27&lt;0,"EN RETARD",IF(I27&lt;=30,"À prévoir","À jour")))</f>
        <v/>
      </c>
      <c r="K27" s="8" t="n"/>
      <c r="L27" s="8" t="n"/>
      <c r="M27" s="8" t="n"/>
    </row>
    <row r="28">
      <c r="A28" s="8" t="n"/>
      <c r="B28" s="8" t="n"/>
      <c r="C28" s="8" t="n"/>
      <c r="D28" s="8" t="n"/>
      <c r="E28" s="8" t="n"/>
      <c r="F28" s="9" t="n"/>
      <c r="G28" s="10">
        <f>IF(B28="","",IFERROR(VLOOKUP(B28,'Périodicités'!$A$2:$B$18,2,FALSE),12))</f>
        <v/>
      </c>
      <c r="H28" s="11">
        <f>IF(OR(F28="",G28=""),"",EDATE(F28,G28))</f>
        <v/>
      </c>
      <c r="I28" s="10">
        <f>IF(H28="","",H28-$I$1)</f>
        <v/>
      </c>
      <c r="J28" s="10">
        <f>IF(H28="","",IF(I28&lt;0,"EN RETARD",IF(I28&lt;=30,"À prévoir","À jour")))</f>
        <v/>
      </c>
      <c r="K28" s="8" t="n"/>
      <c r="L28" s="8" t="n"/>
      <c r="M28" s="8" t="n"/>
    </row>
    <row r="29">
      <c r="A29" s="8" t="n"/>
      <c r="B29" s="8" t="n"/>
      <c r="C29" s="8" t="n"/>
      <c r="D29" s="8" t="n"/>
      <c r="E29" s="8" t="n"/>
      <c r="F29" s="9" t="n"/>
      <c r="G29" s="10">
        <f>IF(B29="","",IFERROR(VLOOKUP(B29,'Périodicités'!$A$2:$B$18,2,FALSE),12))</f>
        <v/>
      </c>
      <c r="H29" s="11">
        <f>IF(OR(F29="",G29=""),"",EDATE(F29,G29))</f>
        <v/>
      </c>
      <c r="I29" s="10">
        <f>IF(H29="","",H29-$I$1)</f>
        <v/>
      </c>
      <c r="J29" s="10">
        <f>IF(H29="","",IF(I29&lt;0,"EN RETARD",IF(I29&lt;=30,"À prévoir","À jour")))</f>
        <v/>
      </c>
      <c r="K29" s="8" t="n"/>
      <c r="L29" s="8" t="n"/>
      <c r="M29" s="8" t="n"/>
    </row>
    <row r="30">
      <c r="A30" s="8" t="n"/>
      <c r="B30" s="8" t="n"/>
      <c r="C30" s="8" t="n"/>
      <c r="D30" s="8" t="n"/>
      <c r="E30" s="8" t="n"/>
      <c r="F30" s="9" t="n"/>
      <c r="G30" s="10">
        <f>IF(B30="","",IFERROR(VLOOKUP(B30,'Périodicités'!$A$2:$B$18,2,FALSE),12))</f>
        <v/>
      </c>
      <c r="H30" s="11">
        <f>IF(OR(F30="",G30=""),"",EDATE(F30,G30))</f>
        <v/>
      </c>
      <c r="I30" s="10">
        <f>IF(H30="","",H30-$I$1)</f>
        <v/>
      </c>
      <c r="J30" s="10">
        <f>IF(H30="","",IF(I30&lt;0,"EN RETARD",IF(I30&lt;=30,"À prévoir","À jour")))</f>
        <v/>
      </c>
      <c r="K30" s="8" t="n"/>
      <c r="L30" s="8" t="n"/>
      <c r="M30" s="8" t="n"/>
    </row>
    <row r="31">
      <c r="A31" s="8" t="n"/>
      <c r="B31" s="8" t="n"/>
      <c r="C31" s="8" t="n"/>
      <c r="D31" s="8" t="n"/>
      <c r="E31" s="8" t="n"/>
      <c r="F31" s="9" t="n"/>
      <c r="G31" s="10">
        <f>IF(B31="","",IFERROR(VLOOKUP(B31,'Périodicités'!$A$2:$B$18,2,FALSE),12))</f>
        <v/>
      </c>
      <c r="H31" s="11">
        <f>IF(OR(F31="",G31=""),"",EDATE(F31,G31))</f>
        <v/>
      </c>
      <c r="I31" s="10">
        <f>IF(H31="","",H31-$I$1)</f>
        <v/>
      </c>
      <c r="J31" s="10">
        <f>IF(H31="","",IF(I31&lt;0,"EN RETARD",IF(I31&lt;=30,"À prévoir","À jour")))</f>
        <v/>
      </c>
      <c r="K31" s="8" t="n"/>
      <c r="L31" s="8" t="n"/>
      <c r="M31" s="8" t="n"/>
    </row>
    <row r="32">
      <c r="A32" s="8" t="n"/>
      <c r="B32" s="8" t="n"/>
      <c r="C32" s="8" t="n"/>
      <c r="D32" s="8" t="n"/>
      <c r="E32" s="8" t="n"/>
      <c r="F32" s="9" t="n"/>
      <c r="G32" s="10">
        <f>IF(B32="","",IFERROR(VLOOKUP(B32,'Périodicités'!$A$2:$B$18,2,FALSE),12))</f>
        <v/>
      </c>
      <c r="H32" s="11">
        <f>IF(OR(F32="",G32=""),"",EDATE(F32,G32))</f>
        <v/>
      </c>
      <c r="I32" s="10">
        <f>IF(H32="","",H32-$I$1)</f>
        <v/>
      </c>
      <c r="J32" s="10">
        <f>IF(H32="","",IF(I32&lt;0,"EN RETARD",IF(I32&lt;=30,"À prévoir","À jour")))</f>
        <v/>
      </c>
      <c r="K32" s="8" t="n"/>
      <c r="L32" s="8" t="n"/>
      <c r="M32" s="8" t="n"/>
    </row>
    <row r="33">
      <c r="A33" s="8" t="n"/>
      <c r="B33" s="8" t="n"/>
      <c r="C33" s="8" t="n"/>
      <c r="D33" s="8" t="n"/>
      <c r="E33" s="8" t="n"/>
      <c r="F33" s="9" t="n"/>
      <c r="G33" s="10">
        <f>IF(B33="","",IFERROR(VLOOKUP(B33,'Périodicités'!$A$2:$B$18,2,FALSE),12))</f>
        <v/>
      </c>
      <c r="H33" s="11">
        <f>IF(OR(F33="",G33=""),"",EDATE(F33,G33))</f>
        <v/>
      </c>
      <c r="I33" s="10">
        <f>IF(H33="","",H33-$I$1)</f>
        <v/>
      </c>
      <c r="J33" s="10">
        <f>IF(H33="","",IF(I33&lt;0,"EN RETARD",IF(I33&lt;=30,"À prévoir","À jour")))</f>
        <v/>
      </c>
      <c r="K33" s="8" t="n"/>
      <c r="L33" s="8" t="n"/>
      <c r="M33" s="8" t="n"/>
    </row>
    <row r="34">
      <c r="A34" s="8" t="n"/>
      <c r="B34" s="8" t="n"/>
      <c r="C34" s="8" t="n"/>
      <c r="D34" s="8" t="n"/>
      <c r="E34" s="8" t="n"/>
      <c r="F34" s="9" t="n"/>
      <c r="G34" s="10">
        <f>IF(B34="","",IFERROR(VLOOKUP(B34,'Périodicités'!$A$2:$B$18,2,FALSE),12))</f>
        <v/>
      </c>
      <c r="H34" s="11">
        <f>IF(OR(F34="",G34=""),"",EDATE(F34,G34))</f>
        <v/>
      </c>
      <c r="I34" s="10">
        <f>IF(H34="","",H34-$I$1)</f>
        <v/>
      </c>
      <c r="J34" s="10">
        <f>IF(H34="","",IF(I34&lt;0,"EN RETARD",IF(I34&lt;=30,"À prévoir","À jour")))</f>
        <v/>
      </c>
      <c r="K34" s="8" t="n"/>
      <c r="L34" s="8" t="n"/>
      <c r="M34" s="8" t="n"/>
    </row>
    <row r="35">
      <c r="A35" s="8" t="n"/>
      <c r="B35" s="8" t="n"/>
      <c r="C35" s="8" t="n"/>
      <c r="D35" s="8" t="n"/>
      <c r="E35" s="8" t="n"/>
      <c r="F35" s="9" t="n"/>
      <c r="G35" s="10">
        <f>IF(B35="","",IFERROR(VLOOKUP(B35,'Périodicités'!$A$2:$B$18,2,FALSE),12))</f>
        <v/>
      </c>
      <c r="H35" s="11">
        <f>IF(OR(F35="",G35=""),"",EDATE(F35,G35))</f>
        <v/>
      </c>
      <c r="I35" s="10">
        <f>IF(H35="","",H35-$I$1)</f>
        <v/>
      </c>
      <c r="J35" s="10">
        <f>IF(H35="","",IF(I35&lt;0,"EN RETARD",IF(I35&lt;=30,"À prévoir","À jour")))</f>
        <v/>
      </c>
      <c r="K35" s="8" t="n"/>
      <c r="L35" s="8" t="n"/>
      <c r="M35" s="8" t="n"/>
    </row>
    <row r="36">
      <c r="A36" s="8" t="n"/>
      <c r="B36" s="8" t="n"/>
      <c r="C36" s="8" t="n"/>
      <c r="D36" s="8" t="n"/>
      <c r="E36" s="8" t="n"/>
      <c r="F36" s="9" t="n"/>
      <c r="G36" s="10">
        <f>IF(B36="","",IFERROR(VLOOKUP(B36,'Périodicités'!$A$2:$B$18,2,FALSE),12))</f>
        <v/>
      </c>
      <c r="H36" s="11">
        <f>IF(OR(F36="",G36=""),"",EDATE(F36,G36))</f>
        <v/>
      </c>
      <c r="I36" s="10">
        <f>IF(H36="","",H36-$I$1)</f>
        <v/>
      </c>
      <c r="J36" s="10">
        <f>IF(H36="","",IF(I36&lt;0,"EN RETARD",IF(I36&lt;=30,"À prévoir","À jour")))</f>
        <v/>
      </c>
      <c r="K36" s="8" t="n"/>
      <c r="L36" s="8" t="n"/>
      <c r="M36" s="8" t="n"/>
    </row>
    <row r="37">
      <c r="A37" s="8" t="n"/>
      <c r="B37" s="8" t="n"/>
      <c r="C37" s="8" t="n"/>
      <c r="D37" s="8" t="n"/>
      <c r="E37" s="8" t="n"/>
      <c r="F37" s="9" t="n"/>
      <c r="G37" s="10">
        <f>IF(B37="","",IFERROR(VLOOKUP(B37,'Périodicités'!$A$2:$B$18,2,FALSE),12))</f>
        <v/>
      </c>
      <c r="H37" s="11">
        <f>IF(OR(F37="",G37=""),"",EDATE(F37,G37))</f>
        <v/>
      </c>
      <c r="I37" s="10">
        <f>IF(H37="","",H37-$I$1)</f>
        <v/>
      </c>
      <c r="J37" s="10">
        <f>IF(H37="","",IF(I37&lt;0,"EN RETARD",IF(I37&lt;=30,"À prévoir","À jour")))</f>
        <v/>
      </c>
      <c r="K37" s="8" t="n"/>
      <c r="L37" s="8" t="n"/>
      <c r="M37" s="8" t="n"/>
    </row>
    <row r="38">
      <c r="A38" s="8" t="n"/>
      <c r="B38" s="8" t="n"/>
      <c r="C38" s="8" t="n"/>
      <c r="D38" s="8" t="n"/>
      <c r="E38" s="8" t="n"/>
      <c r="F38" s="9" t="n"/>
      <c r="G38" s="10">
        <f>IF(B38="","",IFERROR(VLOOKUP(B38,'Périodicités'!$A$2:$B$18,2,FALSE),12))</f>
        <v/>
      </c>
      <c r="H38" s="11">
        <f>IF(OR(F38="",G38=""),"",EDATE(F38,G38))</f>
        <v/>
      </c>
      <c r="I38" s="10">
        <f>IF(H38="","",H38-$I$1)</f>
        <v/>
      </c>
      <c r="J38" s="10">
        <f>IF(H38="","",IF(I38&lt;0,"EN RETARD",IF(I38&lt;=30,"À prévoir","À jour")))</f>
        <v/>
      </c>
      <c r="K38" s="8" t="n"/>
      <c r="L38" s="8" t="n"/>
      <c r="M38" s="8" t="n"/>
    </row>
    <row r="39">
      <c r="A39" s="8" t="n"/>
      <c r="B39" s="8" t="n"/>
      <c r="C39" s="8" t="n"/>
      <c r="D39" s="8" t="n"/>
      <c r="E39" s="8" t="n"/>
      <c r="F39" s="9" t="n"/>
      <c r="G39" s="10">
        <f>IF(B39="","",IFERROR(VLOOKUP(B39,'Périodicités'!$A$2:$B$18,2,FALSE),12))</f>
        <v/>
      </c>
      <c r="H39" s="11">
        <f>IF(OR(F39="",G39=""),"",EDATE(F39,G39))</f>
        <v/>
      </c>
      <c r="I39" s="10">
        <f>IF(H39="","",H39-$I$1)</f>
        <v/>
      </c>
      <c r="J39" s="10">
        <f>IF(H39="","",IF(I39&lt;0,"EN RETARD",IF(I39&lt;=30,"À prévoir","À jour")))</f>
        <v/>
      </c>
      <c r="K39" s="8" t="n"/>
      <c r="L39" s="8" t="n"/>
      <c r="M39" s="8" t="n"/>
    </row>
    <row r="40">
      <c r="A40" s="8" t="n"/>
      <c r="B40" s="8" t="n"/>
      <c r="C40" s="8" t="n"/>
      <c r="D40" s="8" t="n"/>
      <c r="E40" s="8" t="n"/>
      <c r="F40" s="9" t="n"/>
      <c r="G40" s="10">
        <f>IF(B40="","",IFERROR(VLOOKUP(B40,'Périodicités'!$A$2:$B$18,2,FALSE),12))</f>
        <v/>
      </c>
      <c r="H40" s="11">
        <f>IF(OR(F40="",G40=""),"",EDATE(F40,G40))</f>
        <v/>
      </c>
      <c r="I40" s="10">
        <f>IF(H40="","",H40-$I$1)</f>
        <v/>
      </c>
      <c r="J40" s="10">
        <f>IF(H40="","",IF(I40&lt;0,"EN RETARD",IF(I40&lt;=30,"À prévoir","À jour")))</f>
        <v/>
      </c>
      <c r="K40" s="8" t="n"/>
      <c r="L40" s="8" t="n"/>
      <c r="M40" s="8" t="n"/>
    </row>
    <row r="41">
      <c r="A41" s="8" t="n"/>
      <c r="B41" s="8" t="n"/>
      <c r="C41" s="8" t="n"/>
      <c r="D41" s="8" t="n"/>
      <c r="E41" s="8" t="n"/>
      <c r="F41" s="9" t="n"/>
      <c r="G41" s="10">
        <f>IF(B41="","",IFERROR(VLOOKUP(B41,'Périodicités'!$A$2:$B$18,2,FALSE),12))</f>
        <v/>
      </c>
      <c r="H41" s="11">
        <f>IF(OR(F41="",G41=""),"",EDATE(F41,G41))</f>
        <v/>
      </c>
      <c r="I41" s="10">
        <f>IF(H41="","",H41-$I$1)</f>
        <v/>
      </c>
      <c r="J41" s="10">
        <f>IF(H41="","",IF(I41&lt;0,"EN RETARD",IF(I41&lt;=30,"À prévoir","À jour")))</f>
        <v/>
      </c>
      <c r="K41" s="8" t="n"/>
      <c r="L41" s="8" t="n"/>
      <c r="M41" s="8" t="n"/>
    </row>
    <row r="42">
      <c r="A42" s="8" t="n"/>
      <c r="B42" s="8" t="n"/>
      <c r="C42" s="8" t="n"/>
      <c r="D42" s="8" t="n"/>
      <c r="E42" s="8" t="n"/>
      <c r="F42" s="9" t="n"/>
      <c r="G42" s="10">
        <f>IF(B42="","",IFERROR(VLOOKUP(B42,'Périodicités'!$A$2:$B$18,2,FALSE),12))</f>
        <v/>
      </c>
      <c r="H42" s="11">
        <f>IF(OR(F42="",G42=""),"",EDATE(F42,G42))</f>
        <v/>
      </c>
      <c r="I42" s="10">
        <f>IF(H42="","",H42-$I$1)</f>
        <v/>
      </c>
      <c r="J42" s="10">
        <f>IF(H42="","",IF(I42&lt;0,"EN RETARD",IF(I42&lt;=30,"À prévoir","À jour")))</f>
        <v/>
      </c>
      <c r="K42" s="8" t="n"/>
      <c r="L42" s="8" t="n"/>
      <c r="M42" s="8" t="n"/>
    </row>
    <row r="43">
      <c r="A43" s="8" t="n"/>
      <c r="B43" s="8" t="n"/>
      <c r="C43" s="8" t="n"/>
      <c r="D43" s="8" t="n"/>
      <c r="E43" s="8" t="n"/>
      <c r="F43" s="9" t="n"/>
      <c r="G43" s="10">
        <f>IF(B43="","",IFERROR(VLOOKUP(B43,'Périodicités'!$A$2:$B$18,2,FALSE),12))</f>
        <v/>
      </c>
      <c r="H43" s="11">
        <f>IF(OR(F43="",G43=""),"",EDATE(F43,G43))</f>
        <v/>
      </c>
      <c r="I43" s="10">
        <f>IF(H43="","",H43-$I$1)</f>
        <v/>
      </c>
      <c r="J43" s="10">
        <f>IF(H43="","",IF(I43&lt;0,"EN RETARD",IF(I43&lt;=30,"À prévoir","À jour")))</f>
        <v/>
      </c>
      <c r="K43" s="8" t="n"/>
      <c r="L43" s="8" t="n"/>
      <c r="M43" s="8" t="n"/>
    </row>
    <row r="44">
      <c r="A44" s="8" t="n"/>
      <c r="B44" s="8" t="n"/>
      <c r="C44" s="8" t="n"/>
      <c r="D44" s="8" t="n"/>
      <c r="E44" s="8" t="n"/>
      <c r="F44" s="9" t="n"/>
      <c r="G44" s="10">
        <f>IF(B44="","",IFERROR(VLOOKUP(B44,'Périodicités'!$A$2:$B$18,2,FALSE),12))</f>
        <v/>
      </c>
      <c r="H44" s="11">
        <f>IF(OR(F44="",G44=""),"",EDATE(F44,G44))</f>
        <v/>
      </c>
      <c r="I44" s="10">
        <f>IF(H44="","",H44-$I$1)</f>
        <v/>
      </c>
      <c r="J44" s="10">
        <f>IF(H44="","",IF(I44&lt;0,"EN RETARD",IF(I44&lt;=30,"À prévoir","À jour")))</f>
        <v/>
      </c>
      <c r="K44" s="8" t="n"/>
      <c r="L44" s="8" t="n"/>
      <c r="M44" s="8" t="n"/>
    </row>
    <row r="45">
      <c r="A45" s="8" t="n"/>
      <c r="B45" s="8" t="n"/>
      <c r="C45" s="8" t="n"/>
      <c r="D45" s="8" t="n"/>
      <c r="E45" s="8" t="n"/>
      <c r="F45" s="9" t="n"/>
      <c r="G45" s="10">
        <f>IF(B45="","",IFERROR(VLOOKUP(B45,'Périodicités'!$A$2:$B$18,2,FALSE),12))</f>
        <v/>
      </c>
      <c r="H45" s="11">
        <f>IF(OR(F45="",G45=""),"",EDATE(F45,G45))</f>
        <v/>
      </c>
      <c r="I45" s="10">
        <f>IF(H45="","",H45-$I$1)</f>
        <v/>
      </c>
      <c r="J45" s="10">
        <f>IF(H45="","",IF(I45&lt;0,"EN RETARD",IF(I45&lt;=30,"À prévoir","À jour")))</f>
        <v/>
      </c>
      <c r="K45" s="8" t="n"/>
      <c r="L45" s="8" t="n"/>
      <c r="M45" s="8" t="n"/>
    </row>
    <row r="46">
      <c r="A46" s="8" t="n"/>
      <c r="B46" s="8" t="n"/>
      <c r="C46" s="8" t="n"/>
      <c r="D46" s="8" t="n"/>
      <c r="E46" s="8" t="n"/>
      <c r="F46" s="9" t="n"/>
      <c r="G46" s="10">
        <f>IF(B46="","",IFERROR(VLOOKUP(B46,'Périodicités'!$A$2:$B$18,2,FALSE),12))</f>
        <v/>
      </c>
      <c r="H46" s="11">
        <f>IF(OR(F46="",G46=""),"",EDATE(F46,G46))</f>
        <v/>
      </c>
      <c r="I46" s="10">
        <f>IF(H46="","",H46-$I$1)</f>
        <v/>
      </c>
      <c r="J46" s="10">
        <f>IF(H46="","",IF(I46&lt;0,"EN RETARD",IF(I46&lt;=30,"À prévoir","À jour")))</f>
        <v/>
      </c>
      <c r="K46" s="8" t="n"/>
      <c r="L46" s="8" t="n"/>
      <c r="M46" s="8" t="n"/>
    </row>
    <row r="47">
      <c r="A47" s="8" t="n"/>
      <c r="B47" s="8" t="n"/>
      <c r="C47" s="8" t="n"/>
      <c r="D47" s="8" t="n"/>
      <c r="E47" s="8" t="n"/>
      <c r="F47" s="9" t="n"/>
      <c r="G47" s="10">
        <f>IF(B47="","",IFERROR(VLOOKUP(B47,'Périodicités'!$A$2:$B$18,2,FALSE),12))</f>
        <v/>
      </c>
      <c r="H47" s="11">
        <f>IF(OR(F47="",G47=""),"",EDATE(F47,G47))</f>
        <v/>
      </c>
      <c r="I47" s="10">
        <f>IF(H47="","",H47-$I$1)</f>
        <v/>
      </c>
      <c r="J47" s="10">
        <f>IF(H47="","",IF(I47&lt;0,"EN RETARD",IF(I47&lt;=30,"À prévoir","À jour")))</f>
        <v/>
      </c>
      <c r="K47" s="8" t="n"/>
      <c r="L47" s="8" t="n"/>
      <c r="M47" s="8" t="n"/>
    </row>
    <row r="48">
      <c r="A48" s="8" t="n"/>
      <c r="B48" s="8" t="n"/>
      <c r="C48" s="8" t="n"/>
      <c r="D48" s="8" t="n"/>
      <c r="E48" s="8" t="n"/>
      <c r="F48" s="9" t="n"/>
      <c r="G48" s="10">
        <f>IF(B48="","",IFERROR(VLOOKUP(B48,'Périodicités'!$A$2:$B$18,2,FALSE),12))</f>
        <v/>
      </c>
      <c r="H48" s="11">
        <f>IF(OR(F48="",G48=""),"",EDATE(F48,G48))</f>
        <v/>
      </c>
      <c r="I48" s="10">
        <f>IF(H48="","",H48-$I$1)</f>
        <v/>
      </c>
      <c r="J48" s="10">
        <f>IF(H48="","",IF(I48&lt;0,"EN RETARD",IF(I48&lt;=30,"À prévoir","À jour")))</f>
        <v/>
      </c>
      <c r="K48" s="8" t="n"/>
      <c r="L48" s="8" t="n"/>
      <c r="M48" s="8" t="n"/>
    </row>
    <row r="49">
      <c r="A49" s="8" t="n"/>
      <c r="B49" s="8" t="n"/>
      <c r="C49" s="8" t="n"/>
      <c r="D49" s="8" t="n"/>
      <c r="E49" s="8" t="n"/>
      <c r="F49" s="9" t="n"/>
      <c r="G49" s="10">
        <f>IF(B49="","",IFERROR(VLOOKUP(B49,'Périodicités'!$A$2:$B$18,2,FALSE),12))</f>
        <v/>
      </c>
      <c r="H49" s="11">
        <f>IF(OR(F49="",G49=""),"",EDATE(F49,G49))</f>
        <v/>
      </c>
      <c r="I49" s="10">
        <f>IF(H49="","",H49-$I$1)</f>
        <v/>
      </c>
      <c r="J49" s="10">
        <f>IF(H49="","",IF(I49&lt;0,"EN RETARD",IF(I49&lt;=30,"À prévoir","À jour")))</f>
        <v/>
      </c>
      <c r="K49" s="8" t="n"/>
      <c r="L49" s="8" t="n"/>
      <c r="M49" s="8" t="n"/>
    </row>
    <row r="50">
      <c r="A50" s="8" t="n"/>
      <c r="B50" s="8" t="n"/>
      <c r="C50" s="8" t="n"/>
      <c r="D50" s="8" t="n"/>
      <c r="E50" s="8" t="n"/>
      <c r="F50" s="9" t="n"/>
      <c r="G50" s="10">
        <f>IF(B50="","",IFERROR(VLOOKUP(B50,'Périodicités'!$A$2:$B$18,2,FALSE),12))</f>
        <v/>
      </c>
      <c r="H50" s="11">
        <f>IF(OR(F50="",G50=""),"",EDATE(F50,G50))</f>
        <v/>
      </c>
      <c r="I50" s="10">
        <f>IF(H50="","",H50-$I$1)</f>
        <v/>
      </c>
      <c r="J50" s="10">
        <f>IF(H50="","",IF(I50&lt;0,"EN RETARD",IF(I50&lt;=30,"À prévoir","À jour")))</f>
        <v/>
      </c>
      <c r="K50" s="8" t="n"/>
      <c r="L50" s="8" t="n"/>
      <c r="M50" s="8" t="n"/>
    </row>
    <row r="51">
      <c r="A51" s="8" t="n"/>
      <c r="B51" s="8" t="n"/>
      <c r="C51" s="8" t="n"/>
      <c r="D51" s="8" t="n"/>
      <c r="E51" s="8" t="n"/>
      <c r="F51" s="9" t="n"/>
      <c r="G51" s="10">
        <f>IF(B51="","",IFERROR(VLOOKUP(B51,'Périodicités'!$A$2:$B$18,2,FALSE),12))</f>
        <v/>
      </c>
      <c r="H51" s="11">
        <f>IF(OR(F51="",G51=""),"",EDATE(F51,G51))</f>
        <v/>
      </c>
      <c r="I51" s="10">
        <f>IF(H51="","",H51-$I$1)</f>
        <v/>
      </c>
      <c r="J51" s="10">
        <f>IF(H51="","",IF(I51&lt;0,"EN RETARD",IF(I51&lt;=30,"À prévoir","À jour")))</f>
        <v/>
      </c>
      <c r="K51" s="8" t="n"/>
      <c r="L51" s="8" t="n"/>
      <c r="M51" s="8" t="n"/>
    </row>
    <row r="52">
      <c r="A52" s="8" t="n"/>
      <c r="B52" s="8" t="n"/>
      <c r="C52" s="8" t="n"/>
      <c r="D52" s="8" t="n"/>
      <c r="E52" s="8" t="n"/>
      <c r="F52" s="9" t="n"/>
      <c r="G52" s="10">
        <f>IF(B52="","",IFERROR(VLOOKUP(B52,'Périodicités'!$A$2:$B$18,2,FALSE),12))</f>
        <v/>
      </c>
      <c r="H52" s="11">
        <f>IF(OR(F52="",G52=""),"",EDATE(F52,G52))</f>
        <v/>
      </c>
      <c r="I52" s="10">
        <f>IF(H52="","",H52-$I$1)</f>
        <v/>
      </c>
      <c r="J52" s="10">
        <f>IF(H52="","",IF(I52&lt;0,"EN RETARD",IF(I52&lt;=30,"À prévoir","À jour")))</f>
        <v/>
      </c>
      <c r="K52" s="8" t="n"/>
      <c r="L52" s="8" t="n"/>
      <c r="M52" s="8" t="n"/>
    </row>
    <row r="53">
      <c r="A53" s="8" t="n"/>
      <c r="B53" s="8" t="n"/>
      <c r="C53" s="8" t="n"/>
      <c r="D53" s="8" t="n"/>
      <c r="E53" s="8" t="n"/>
      <c r="F53" s="9" t="n"/>
      <c r="G53" s="10">
        <f>IF(B53="","",IFERROR(VLOOKUP(B53,'Périodicités'!$A$2:$B$18,2,FALSE),12))</f>
        <v/>
      </c>
      <c r="H53" s="11">
        <f>IF(OR(F53="",G53=""),"",EDATE(F53,G53))</f>
        <v/>
      </c>
      <c r="I53" s="10">
        <f>IF(H53="","",H53-$I$1)</f>
        <v/>
      </c>
      <c r="J53" s="10">
        <f>IF(H53="","",IF(I53&lt;0,"EN RETARD",IF(I53&lt;=30,"À prévoir","À jour")))</f>
        <v/>
      </c>
      <c r="K53" s="8" t="n"/>
      <c r="L53" s="8" t="n"/>
      <c r="M53" s="8" t="n"/>
    </row>
    <row r="54">
      <c r="A54" s="8" t="n"/>
      <c r="B54" s="8" t="n"/>
      <c r="C54" s="8" t="n"/>
      <c r="D54" s="8" t="n"/>
      <c r="E54" s="8" t="n"/>
      <c r="F54" s="9" t="n"/>
      <c r="G54" s="10">
        <f>IF(B54="","",IFERROR(VLOOKUP(B54,'Périodicités'!$A$2:$B$18,2,FALSE),12))</f>
        <v/>
      </c>
      <c r="H54" s="11">
        <f>IF(OR(F54="",G54=""),"",EDATE(F54,G54))</f>
        <v/>
      </c>
      <c r="I54" s="10">
        <f>IF(H54="","",H54-$I$1)</f>
        <v/>
      </c>
      <c r="J54" s="10">
        <f>IF(H54="","",IF(I54&lt;0,"EN RETARD",IF(I54&lt;=30,"À prévoir","À jour")))</f>
        <v/>
      </c>
      <c r="K54" s="8" t="n"/>
      <c r="L54" s="8" t="n"/>
      <c r="M54" s="8" t="n"/>
    </row>
    <row r="55">
      <c r="A55" s="8" t="n"/>
      <c r="B55" s="8" t="n"/>
      <c r="C55" s="8" t="n"/>
      <c r="D55" s="8" t="n"/>
      <c r="E55" s="8" t="n"/>
      <c r="F55" s="9" t="n"/>
      <c r="G55" s="10">
        <f>IF(B55="","",IFERROR(VLOOKUP(B55,'Périodicités'!$A$2:$B$18,2,FALSE),12))</f>
        <v/>
      </c>
      <c r="H55" s="11">
        <f>IF(OR(F55="",G55=""),"",EDATE(F55,G55))</f>
        <v/>
      </c>
      <c r="I55" s="10">
        <f>IF(H55="","",H55-$I$1)</f>
        <v/>
      </c>
      <c r="J55" s="10">
        <f>IF(H55="","",IF(I55&lt;0,"EN RETARD",IF(I55&lt;=30,"À prévoir","À jour")))</f>
        <v/>
      </c>
      <c r="K55" s="8" t="n"/>
      <c r="L55" s="8" t="n"/>
      <c r="M55" s="8" t="n"/>
    </row>
    <row r="56">
      <c r="A56" s="8" t="n"/>
      <c r="B56" s="8" t="n"/>
      <c r="C56" s="8" t="n"/>
      <c r="D56" s="8" t="n"/>
      <c r="E56" s="8" t="n"/>
      <c r="F56" s="9" t="n"/>
      <c r="G56" s="10">
        <f>IF(B56="","",IFERROR(VLOOKUP(B56,'Périodicités'!$A$2:$B$18,2,FALSE),12))</f>
        <v/>
      </c>
      <c r="H56" s="11">
        <f>IF(OR(F56="",G56=""),"",EDATE(F56,G56))</f>
        <v/>
      </c>
      <c r="I56" s="10">
        <f>IF(H56="","",H56-$I$1)</f>
        <v/>
      </c>
      <c r="J56" s="10">
        <f>IF(H56="","",IF(I56&lt;0,"EN RETARD",IF(I56&lt;=30,"À prévoir","À jour")))</f>
        <v/>
      </c>
      <c r="K56" s="8" t="n"/>
      <c r="L56" s="8" t="n"/>
      <c r="M56" s="8" t="n"/>
    </row>
    <row r="57">
      <c r="A57" s="8" t="n"/>
      <c r="B57" s="8" t="n"/>
      <c r="C57" s="8" t="n"/>
      <c r="D57" s="8" t="n"/>
      <c r="E57" s="8" t="n"/>
      <c r="F57" s="9" t="n"/>
      <c r="G57" s="10">
        <f>IF(B57="","",IFERROR(VLOOKUP(B57,'Périodicités'!$A$2:$B$18,2,FALSE),12))</f>
        <v/>
      </c>
      <c r="H57" s="11">
        <f>IF(OR(F57="",G57=""),"",EDATE(F57,G57))</f>
        <v/>
      </c>
      <c r="I57" s="10">
        <f>IF(H57="","",H57-$I$1)</f>
        <v/>
      </c>
      <c r="J57" s="10">
        <f>IF(H57="","",IF(I57&lt;0,"EN RETARD",IF(I57&lt;=30,"À prévoir","À jour")))</f>
        <v/>
      </c>
      <c r="K57" s="8" t="n"/>
      <c r="L57" s="8" t="n"/>
      <c r="M57" s="8" t="n"/>
    </row>
    <row r="58">
      <c r="A58" s="8" t="n"/>
      <c r="B58" s="8" t="n"/>
      <c r="C58" s="8" t="n"/>
      <c r="D58" s="8" t="n"/>
      <c r="E58" s="8" t="n"/>
      <c r="F58" s="9" t="n"/>
      <c r="G58" s="10">
        <f>IF(B58="","",IFERROR(VLOOKUP(B58,'Périodicités'!$A$2:$B$18,2,FALSE),12))</f>
        <v/>
      </c>
      <c r="H58" s="11">
        <f>IF(OR(F58="",G58=""),"",EDATE(F58,G58))</f>
        <v/>
      </c>
      <c r="I58" s="10">
        <f>IF(H58="","",H58-$I$1)</f>
        <v/>
      </c>
      <c r="J58" s="10">
        <f>IF(H58="","",IF(I58&lt;0,"EN RETARD",IF(I58&lt;=30,"À prévoir","À jour")))</f>
        <v/>
      </c>
      <c r="K58" s="8" t="n"/>
      <c r="L58" s="8" t="n"/>
      <c r="M58" s="8" t="n"/>
    </row>
    <row r="59">
      <c r="A59" s="8" t="n"/>
      <c r="B59" s="8" t="n"/>
      <c r="C59" s="8" t="n"/>
      <c r="D59" s="8" t="n"/>
      <c r="E59" s="8" t="n"/>
      <c r="F59" s="9" t="n"/>
      <c r="G59" s="10">
        <f>IF(B59="","",IFERROR(VLOOKUP(B59,'Périodicités'!$A$2:$B$18,2,FALSE),12))</f>
        <v/>
      </c>
      <c r="H59" s="11">
        <f>IF(OR(F59="",G59=""),"",EDATE(F59,G59))</f>
        <v/>
      </c>
      <c r="I59" s="10">
        <f>IF(H59="","",H59-$I$1)</f>
        <v/>
      </c>
      <c r="J59" s="10">
        <f>IF(H59="","",IF(I59&lt;0,"EN RETARD",IF(I59&lt;=30,"À prévoir","À jour")))</f>
        <v/>
      </c>
      <c r="K59" s="8" t="n"/>
      <c r="L59" s="8" t="n"/>
      <c r="M59" s="8" t="n"/>
    </row>
    <row r="60">
      <c r="A60" s="8" t="n"/>
      <c r="B60" s="8" t="n"/>
      <c r="C60" s="8" t="n"/>
      <c r="D60" s="8" t="n"/>
      <c r="E60" s="8" t="n"/>
      <c r="F60" s="9" t="n"/>
      <c r="G60" s="10">
        <f>IF(B60="","",IFERROR(VLOOKUP(B60,'Périodicités'!$A$2:$B$18,2,FALSE),12))</f>
        <v/>
      </c>
      <c r="H60" s="11">
        <f>IF(OR(F60="",G60=""),"",EDATE(F60,G60))</f>
        <v/>
      </c>
      <c r="I60" s="10">
        <f>IF(H60="","",H60-$I$1)</f>
        <v/>
      </c>
      <c r="J60" s="10">
        <f>IF(H60="","",IF(I60&lt;0,"EN RETARD",IF(I60&lt;=30,"À prévoir","À jour")))</f>
        <v/>
      </c>
      <c r="K60" s="8" t="n"/>
      <c r="L60" s="8" t="n"/>
      <c r="M60" s="8" t="n"/>
    </row>
    <row r="61">
      <c r="A61" s="8" t="n"/>
      <c r="B61" s="8" t="n"/>
      <c r="C61" s="8" t="n"/>
      <c r="D61" s="8" t="n"/>
      <c r="E61" s="8" t="n"/>
      <c r="F61" s="9" t="n"/>
      <c r="G61" s="10">
        <f>IF(B61="","",IFERROR(VLOOKUP(B61,'Périodicités'!$A$2:$B$18,2,FALSE),12))</f>
        <v/>
      </c>
      <c r="H61" s="11">
        <f>IF(OR(F61="",G61=""),"",EDATE(F61,G61))</f>
        <v/>
      </c>
      <c r="I61" s="10">
        <f>IF(H61="","",H61-$I$1)</f>
        <v/>
      </c>
      <c r="J61" s="10">
        <f>IF(H61="","",IF(I61&lt;0,"EN RETARD",IF(I61&lt;=30,"À prévoir","À jour")))</f>
        <v/>
      </c>
      <c r="K61" s="8" t="n"/>
      <c r="L61" s="8" t="n"/>
      <c r="M61" s="8" t="n"/>
    </row>
    <row r="62">
      <c r="A62" s="8" t="n"/>
      <c r="B62" s="8" t="n"/>
      <c r="C62" s="8" t="n"/>
      <c r="D62" s="8" t="n"/>
      <c r="E62" s="8" t="n"/>
      <c r="F62" s="9" t="n"/>
      <c r="G62" s="10">
        <f>IF(B62="","",IFERROR(VLOOKUP(B62,'Périodicités'!$A$2:$B$18,2,FALSE),12))</f>
        <v/>
      </c>
      <c r="H62" s="11">
        <f>IF(OR(F62="",G62=""),"",EDATE(F62,G62))</f>
        <v/>
      </c>
      <c r="I62" s="10">
        <f>IF(H62="","",H62-$I$1)</f>
        <v/>
      </c>
      <c r="J62" s="10">
        <f>IF(H62="","",IF(I62&lt;0,"EN RETARD",IF(I62&lt;=30,"À prévoir","À jour")))</f>
        <v/>
      </c>
      <c r="K62" s="8" t="n"/>
      <c r="L62" s="8" t="n"/>
      <c r="M62" s="8" t="n"/>
    </row>
    <row r="63">
      <c r="A63" s="8" t="n"/>
      <c r="B63" s="8" t="n"/>
      <c r="C63" s="8" t="n"/>
      <c r="D63" s="8" t="n"/>
      <c r="E63" s="8" t="n"/>
      <c r="F63" s="9" t="n"/>
      <c r="G63" s="10">
        <f>IF(B63="","",IFERROR(VLOOKUP(B63,'Périodicités'!$A$2:$B$18,2,FALSE),12))</f>
        <v/>
      </c>
      <c r="H63" s="11">
        <f>IF(OR(F63="",G63=""),"",EDATE(F63,G63))</f>
        <v/>
      </c>
      <c r="I63" s="10">
        <f>IF(H63="","",H63-$I$1)</f>
        <v/>
      </c>
      <c r="J63" s="10">
        <f>IF(H63="","",IF(I63&lt;0,"EN RETARD",IF(I63&lt;=30,"À prévoir","À jour")))</f>
        <v/>
      </c>
      <c r="K63" s="8" t="n"/>
      <c r="L63" s="8" t="n"/>
      <c r="M63" s="8" t="n"/>
    </row>
    <row r="64">
      <c r="A64" s="8" t="n"/>
      <c r="B64" s="8" t="n"/>
      <c r="C64" s="8" t="n"/>
      <c r="D64" s="8" t="n"/>
      <c r="E64" s="8" t="n"/>
      <c r="F64" s="9" t="n"/>
      <c r="G64" s="10">
        <f>IF(B64="","",IFERROR(VLOOKUP(B64,'Périodicités'!$A$2:$B$18,2,FALSE),12))</f>
        <v/>
      </c>
      <c r="H64" s="11">
        <f>IF(OR(F64="",G64=""),"",EDATE(F64,G64))</f>
        <v/>
      </c>
      <c r="I64" s="10">
        <f>IF(H64="","",H64-$I$1)</f>
        <v/>
      </c>
      <c r="J64" s="10">
        <f>IF(H64="","",IF(I64&lt;0,"EN RETARD",IF(I64&lt;=30,"À prévoir","À jour")))</f>
        <v/>
      </c>
      <c r="K64" s="8" t="n"/>
      <c r="L64" s="8" t="n"/>
      <c r="M64" s="8" t="n"/>
    </row>
    <row r="65">
      <c r="A65" s="8" t="n"/>
      <c r="B65" s="8" t="n"/>
      <c r="C65" s="8" t="n"/>
      <c r="D65" s="8" t="n"/>
      <c r="E65" s="8" t="n"/>
      <c r="F65" s="9" t="n"/>
      <c r="G65" s="10">
        <f>IF(B65="","",IFERROR(VLOOKUP(B65,'Périodicités'!$A$2:$B$18,2,FALSE),12))</f>
        <v/>
      </c>
      <c r="H65" s="11">
        <f>IF(OR(F65="",G65=""),"",EDATE(F65,G65))</f>
        <v/>
      </c>
      <c r="I65" s="10">
        <f>IF(H65="","",H65-$I$1)</f>
        <v/>
      </c>
      <c r="J65" s="10">
        <f>IF(H65="","",IF(I65&lt;0,"EN RETARD",IF(I65&lt;=30,"À prévoir","À jour")))</f>
        <v/>
      </c>
      <c r="K65" s="8" t="n"/>
      <c r="L65" s="8" t="n"/>
      <c r="M65" s="8" t="n"/>
    </row>
    <row r="66">
      <c r="A66" s="8" t="n"/>
      <c r="B66" s="8" t="n"/>
      <c r="C66" s="8" t="n"/>
      <c r="D66" s="8" t="n"/>
      <c r="E66" s="8" t="n"/>
      <c r="F66" s="9" t="n"/>
      <c r="G66" s="10">
        <f>IF(B66="","",IFERROR(VLOOKUP(B66,'Périodicités'!$A$2:$B$18,2,FALSE),12))</f>
        <v/>
      </c>
      <c r="H66" s="11">
        <f>IF(OR(F66="",G66=""),"",EDATE(F66,G66))</f>
        <v/>
      </c>
      <c r="I66" s="10">
        <f>IF(H66="","",H66-$I$1)</f>
        <v/>
      </c>
      <c r="J66" s="10">
        <f>IF(H66="","",IF(I66&lt;0,"EN RETARD",IF(I66&lt;=30,"À prévoir","À jour")))</f>
        <v/>
      </c>
      <c r="K66" s="8" t="n"/>
      <c r="L66" s="8" t="n"/>
      <c r="M66" s="8" t="n"/>
    </row>
    <row r="67">
      <c r="A67" s="8" t="n"/>
      <c r="B67" s="8" t="n"/>
      <c r="C67" s="8" t="n"/>
      <c r="D67" s="8" t="n"/>
      <c r="E67" s="8" t="n"/>
      <c r="F67" s="9" t="n"/>
      <c r="G67" s="10">
        <f>IF(B67="","",IFERROR(VLOOKUP(B67,'Périodicités'!$A$2:$B$18,2,FALSE),12))</f>
        <v/>
      </c>
      <c r="H67" s="11">
        <f>IF(OR(F67="",G67=""),"",EDATE(F67,G67))</f>
        <v/>
      </c>
      <c r="I67" s="10">
        <f>IF(H67="","",H67-$I$1)</f>
        <v/>
      </c>
      <c r="J67" s="10">
        <f>IF(H67="","",IF(I67&lt;0,"EN RETARD",IF(I67&lt;=30,"À prévoir","À jour")))</f>
        <v/>
      </c>
      <c r="K67" s="8" t="n"/>
      <c r="L67" s="8" t="n"/>
      <c r="M67" s="8" t="n"/>
    </row>
    <row r="68">
      <c r="A68" s="8" t="n"/>
      <c r="B68" s="8" t="n"/>
      <c r="C68" s="8" t="n"/>
      <c r="D68" s="8" t="n"/>
      <c r="E68" s="8" t="n"/>
      <c r="F68" s="9" t="n"/>
      <c r="G68" s="10">
        <f>IF(B68="","",IFERROR(VLOOKUP(B68,'Périodicités'!$A$2:$B$18,2,FALSE),12))</f>
        <v/>
      </c>
      <c r="H68" s="11">
        <f>IF(OR(F68="",G68=""),"",EDATE(F68,G68))</f>
        <v/>
      </c>
      <c r="I68" s="10">
        <f>IF(H68="","",H68-$I$1)</f>
        <v/>
      </c>
      <c r="J68" s="10">
        <f>IF(H68="","",IF(I68&lt;0,"EN RETARD",IF(I68&lt;=30,"À prévoir","À jour")))</f>
        <v/>
      </c>
      <c r="K68" s="8" t="n"/>
      <c r="L68" s="8" t="n"/>
      <c r="M68" s="8" t="n"/>
    </row>
    <row r="69">
      <c r="A69" s="8" t="n"/>
      <c r="B69" s="8" t="n"/>
      <c r="C69" s="8" t="n"/>
      <c r="D69" s="8" t="n"/>
      <c r="E69" s="8" t="n"/>
      <c r="F69" s="9" t="n"/>
      <c r="G69" s="10">
        <f>IF(B69="","",IFERROR(VLOOKUP(B69,'Périodicités'!$A$2:$B$18,2,FALSE),12))</f>
        <v/>
      </c>
      <c r="H69" s="11">
        <f>IF(OR(F69="",G69=""),"",EDATE(F69,G69))</f>
        <v/>
      </c>
      <c r="I69" s="10">
        <f>IF(H69="","",H69-$I$1)</f>
        <v/>
      </c>
      <c r="J69" s="10">
        <f>IF(H69="","",IF(I69&lt;0,"EN RETARD",IF(I69&lt;=30,"À prévoir","À jour")))</f>
        <v/>
      </c>
      <c r="K69" s="8" t="n"/>
      <c r="L69" s="8" t="n"/>
      <c r="M69" s="8" t="n"/>
    </row>
    <row r="70">
      <c r="A70" s="8" t="n"/>
      <c r="B70" s="8" t="n"/>
      <c r="C70" s="8" t="n"/>
      <c r="D70" s="8" t="n"/>
      <c r="E70" s="8" t="n"/>
      <c r="F70" s="9" t="n"/>
      <c r="G70" s="10">
        <f>IF(B70="","",IFERROR(VLOOKUP(B70,'Périodicités'!$A$2:$B$18,2,FALSE),12))</f>
        <v/>
      </c>
      <c r="H70" s="11">
        <f>IF(OR(F70="",G70=""),"",EDATE(F70,G70))</f>
        <v/>
      </c>
      <c r="I70" s="10">
        <f>IF(H70="","",H70-$I$1)</f>
        <v/>
      </c>
      <c r="J70" s="10">
        <f>IF(H70="","",IF(I70&lt;0,"EN RETARD",IF(I70&lt;=30,"À prévoir","À jour")))</f>
        <v/>
      </c>
      <c r="K70" s="8" t="n"/>
      <c r="L70" s="8" t="n"/>
      <c r="M70" s="8" t="n"/>
    </row>
    <row r="71">
      <c r="A71" s="8" t="n"/>
      <c r="B71" s="8" t="n"/>
      <c r="C71" s="8" t="n"/>
      <c r="D71" s="8" t="n"/>
      <c r="E71" s="8" t="n"/>
      <c r="F71" s="9" t="n"/>
      <c r="G71" s="10">
        <f>IF(B71="","",IFERROR(VLOOKUP(B71,'Périodicités'!$A$2:$B$18,2,FALSE),12))</f>
        <v/>
      </c>
      <c r="H71" s="11">
        <f>IF(OR(F71="",G71=""),"",EDATE(F71,G71))</f>
        <v/>
      </c>
      <c r="I71" s="10">
        <f>IF(H71="","",H71-$I$1)</f>
        <v/>
      </c>
      <c r="J71" s="10">
        <f>IF(H71="","",IF(I71&lt;0,"EN RETARD",IF(I71&lt;=30,"À prévoir","À jour")))</f>
        <v/>
      </c>
      <c r="K71" s="8" t="n"/>
      <c r="L71" s="8" t="n"/>
      <c r="M71" s="8" t="n"/>
    </row>
    <row r="72">
      <c r="A72" s="8" t="n"/>
      <c r="B72" s="8" t="n"/>
      <c r="C72" s="8" t="n"/>
      <c r="D72" s="8" t="n"/>
      <c r="E72" s="8" t="n"/>
      <c r="F72" s="9" t="n"/>
      <c r="G72" s="10">
        <f>IF(B72="","",IFERROR(VLOOKUP(B72,'Périodicités'!$A$2:$B$18,2,FALSE),12))</f>
        <v/>
      </c>
      <c r="H72" s="11">
        <f>IF(OR(F72="",G72=""),"",EDATE(F72,G72))</f>
        <v/>
      </c>
      <c r="I72" s="10">
        <f>IF(H72="","",H72-$I$1)</f>
        <v/>
      </c>
      <c r="J72" s="10">
        <f>IF(H72="","",IF(I72&lt;0,"EN RETARD",IF(I72&lt;=30,"À prévoir","À jour")))</f>
        <v/>
      </c>
      <c r="K72" s="8" t="n"/>
      <c r="L72" s="8" t="n"/>
      <c r="M72" s="8" t="n"/>
    </row>
    <row r="73">
      <c r="A73" s="8" t="n"/>
      <c r="B73" s="8" t="n"/>
      <c r="C73" s="8" t="n"/>
      <c r="D73" s="8" t="n"/>
      <c r="E73" s="8" t="n"/>
      <c r="F73" s="9" t="n"/>
      <c r="G73" s="10">
        <f>IF(B73="","",IFERROR(VLOOKUP(B73,'Périodicités'!$A$2:$B$18,2,FALSE),12))</f>
        <v/>
      </c>
      <c r="H73" s="11">
        <f>IF(OR(F73="",G73=""),"",EDATE(F73,G73))</f>
        <v/>
      </c>
      <c r="I73" s="10">
        <f>IF(H73="","",H73-$I$1)</f>
        <v/>
      </c>
      <c r="J73" s="10">
        <f>IF(H73="","",IF(I73&lt;0,"EN RETARD",IF(I73&lt;=30,"À prévoir","À jour")))</f>
        <v/>
      </c>
      <c r="K73" s="8" t="n"/>
      <c r="L73" s="8" t="n"/>
      <c r="M73" s="8" t="n"/>
    </row>
    <row r="74">
      <c r="A74" s="8" t="n"/>
      <c r="B74" s="8" t="n"/>
      <c r="C74" s="8" t="n"/>
      <c r="D74" s="8" t="n"/>
      <c r="E74" s="8" t="n"/>
      <c r="F74" s="9" t="n"/>
      <c r="G74" s="10">
        <f>IF(B74="","",IFERROR(VLOOKUP(B74,'Périodicités'!$A$2:$B$18,2,FALSE),12))</f>
        <v/>
      </c>
      <c r="H74" s="11">
        <f>IF(OR(F74="",G74=""),"",EDATE(F74,G74))</f>
        <v/>
      </c>
      <c r="I74" s="10">
        <f>IF(H74="","",H74-$I$1)</f>
        <v/>
      </c>
      <c r="J74" s="10">
        <f>IF(H74="","",IF(I74&lt;0,"EN RETARD",IF(I74&lt;=30,"À prévoir","À jour")))</f>
        <v/>
      </c>
      <c r="K74" s="8" t="n"/>
      <c r="L74" s="8" t="n"/>
      <c r="M74" s="8" t="n"/>
    </row>
    <row r="75">
      <c r="A75" s="8" t="n"/>
      <c r="B75" s="8" t="n"/>
      <c r="C75" s="8" t="n"/>
      <c r="D75" s="8" t="n"/>
      <c r="E75" s="8" t="n"/>
      <c r="F75" s="9" t="n"/>
      <c r="G75" s="10">
        <f>IF(B75="","",IFERROR(VLOOKUP(B75,'Périodicités'!$A$2:$B$18,2,FALSE),12))</f>
        <v/>
      </c>
      <c r="H75" s="11">
        <f>IF(OR(F75="",G75=""),"",EDATE(F75,G75))</f>
        <v/>
      </c>
      <c r="I75" s="10">
        <f>IF(H75="","",H75-$I$1)</f>
        <v/>
      </c>
      <c r="J75" s="10">
        <f>IF(H75="","",IF(I75&lt;0,"EN RETARD",IF(I75&lt;=30,"À prévoir","À jour")))</f>
        <v/>
      </c>
      <c r="K75" s="8" t="n"/>
      <c r="L75" s="8" t="n"/>
      <c r="M75" s="8" t="n"/>
    </row>
    <row r="76">
      <c r="A76" s="8" t="n"/>
      <c r="B76" s="8" t="n"/>
      <c r="C76" s="8" t="n"/>
      <c r="D76" s="8" t="n"/>
      <c r="E76" s="8" t="n"/>
      <c r="F76" s="9" t="n"/>
      <c r="G76" s="10">
        <f>IF(B76="","",IFERROR(VLOOKUP(B76,'Périodicités'!$A$2:$B$18,2,FALSE),12))</f>
        <v/>
      </c>
      <c r="H76" s="11">
        <f>IF(OR(F76="",G76=""),"",EDATE(F76,G76))</f>
        <v/>
      </c>
      <c r="I76" s="10">
        <f>IF(H76="","",H76-$I$1)</f>
        <v/>
      </c>
      <c r="J76" s="10">
        <f>IF(H76="","",IF(I76&lt;0,"EN RETARD",IF(I76&lt;=30,"À prévoir","À jour")))</f>
        <v/>
      </c>
      <c r="K76" s="8" t="n"/>
      <c r="L76" s="8" t="n"/>
      <c r="M76" s="8" t="n"/>
    </row>
    <row r="77">
      <c r="A77" s="8" t="n"/>
      <c r="B77" s="8" t="n"/>
      <c r="C77" s="8" t="n"/>
      <c r="D77" s="8" t="n"/>
      <c r="E77" s="8" t="n"/>
      <c r="F77" s="9" t="n"/>
      <c r="G77" s="10">
        <f>IF(B77="","",IFERROR(VLOOKUP(B77,'Périodicités'!$A$2:$B$18,2,FALSE),12))</f>
        <v/>
      </c>
      <c r="H77" s="11">
        <f>IF(OR(F77="",G77=""),"",EDATE(F77,G77))</f>
        <v/>
      </c>
      <c r="I77" s="10">
        <f>IF(H77="","",H77-$I$1)</f>
        <v/>
      </c>
      <c r="J77" s="10">
        <f>IF(H77="","",IF(I77&lt;0,"EN RETARD",IF(I77&lt;=30,"À prévoir","À jour")))</f>
        <v/>
      </c>
      <c r="K77" s="8" t="n"/>
      <c r="L77" s="8" t="n"/>
      <c r="M77" s="8" t="n"/>
    </row>
    <row r="78">
      <c r="A78" s="8" t="n"/>
      <c r="B78" s="8" t="n"/>
      <c r="C78" s="8" t="n"/>
      <c r="D78" s="8" t="n"/>
      <c r="E78" s="8" t="n"/>
      <c r="F78" s="9" t="n"/>
      <c r="G78" s="10">
        <f>IF(B78="","",IFERROR(VLOOKUP(B78,'Périodicités'!$A$2:$B$18,2,FALSE),12))</f>
        <v/>
      </c>
      <c r="H78" s="11">
        <f>IF(OR(F78="",G78=""),"",EDATE(F78,G78))</f>
        <v/>
      </c>
      <c r="I78" s="10">
        <f>IF(H78="","",H78-$I$1)</f>
        <v/>
      </c>
      <c r="J78" s="10">
        <f>IF(H78="","",IF(I78&lt;0,"EN RETARD",IF(I78&lt;=30,"À prévoir","À jour")))</f>
        <v/>
      </c>
      <c r="K78" s="8" t="n"/>
      <c r="L78" s="8" t="n"/>
      <c r="M78" s="8" t="n"/>
    </row>
    <row r="79">
      <c r="A79" s="8" t="n"/>
      <c r="B79" s="8" t="n"/>
      <c r="C79" s="8" t="n"/>
      <c r="D79" s="8" t="n"/>
      <c r="E79" s="8" t="n"/>
      <c r="F79" s="9" t="n"/>
      <c r="G79" s="10">
        <f>IF(B79="","",IFERROR(VLOOKUP(B79,'Périodicités'!$A$2:$B$18,2,FALSE),12))</f>
        <v/>
      </c>
      <c r="H79" s="11">
        <f>IF(OR(F79="",G79=""),"",EDATE(F79,G79))</f>
        <v/>
      </c>
      <c r="I79" s="10">
        <f>IF(H79="","",H79-$I$1)</f>
        <v/>
      </c>
      <c r="J79" s="10">
        <f>IF(H79="","",IF(I79&lt;0,"EN RETARD",IF(I79&lt;=30,"À prévoir","À jour")))</f>
        <v/>
      </c>
      <c r="K79" s="8" t="n"/>
      <c r="L79" s="8" t="n"/>
      <c r="M79" s="8" t="n"/>
    </row>
    <row r="80">
      <c r="A80" s="8" t="n"/>
      <c r="B80" s="8" t="n"/>
      <c r="C80" s="8" t="n"/>
      <c r="D80" s="8" t="n"/>
      <c r="E80" s="8" t="n"/>
      <c r="F80" s="9" t="n"/>
      <c r="G80" s="10">
        <f>IF(B80="","",IFERROR(VLOOKUP(B80,'Périodicités'!$A$2:$B$18,2,FALSE),12))</f>
        <v/>
      </c>
      <c r="H80" s="11">
        <f>IF(OR(F80="",G80=""),"",EDATE(F80,G80))</f>
        <v/>
      </c>
      <c r="I80" s="10">
        <f>IF(H80="","",H80-$I$1)</f>
        <v/>
      </c>
      <c r="J80" s="10">
        <f>IF(H80="","",IF(I80&lt;0,"EN RETARD",IF(I80&lt;=30,"À prévoir","À jour")))</f>
        <v/>
      </c>
      <c r="K80" s="8" t="n"/>
      <c r="L80" s="8" t="n"/>
      <c r="M80" s="8" t="n"/>
    </row>
    <row r="81">
      <c r="A81" s="8" t="n"/>
      <c r="B81" s="8" t="n"/>
      <c r="C81" s="8" t="n"/>
      <c r="D81" s="8" t="n"/>
      <c r="E81" s="8" t="n"/>
      <c r="F81" s="9" t="n"/>
      <c r="G81" s="10">
        <f>IF(B81="","",IFERROR(VLOOKUP(B81,'Périodicités'!$A$2:$B$18,2,FALSE),12))</f>
        <v/>
      </c>
      <c r="H81" s="11">
        <f>IF(OR(F81="",G81=""),"",EDATE(F81,G81))</f>
        <v/>
      </c>
      <c r="I81" s="10">
        <f>IF(H81="","",H81-$I$1)</f>
        <v/>
      </c>
      <c r="J81" s="10">
        <f>IF(H81="","",IF(I81&lt;0,"EN RETARD",IF(I81&lt;=30,"À prévoir","À jour")))</f>
        <v/>
      </c>
      <c r="K81" s="8" t="n"/>
      <c r="L81" s="8" t="n"/>
      <c r="M81" s="8" t="n"/>
    </row>
    <row r="82">
      <c r="A82" s="8" t="n"/>
      <c r="B82" s="8" t="n"/>
      <c r="C82" s="8" t="n"/>
      <c r="D82" s="8" t="n"/>
      <c r="E82" s="8" t="n"/>
      <c r="F82" s="9" t="n"/>
      <c r="G82" s="10">
        <f>IF(B82="","",IFERROR(VLOOKUP(B82,'Périodicités'!$A$2:$B$18,2,FALSE),12))</f>
        <v/>
      </c>
      <c r="H82" s="11">
        <f>IF(OR(F82="",G82=""),"",EDATE(F82,G82))</f>
        <v/>
      </c>
      <c r="I82" s="10">
        <f>IF(H82="","",H82-$I$1)</f>
        <v/>
      </c>
      <c r="J82" s="10">
        <f>IF(H82="","",IF(I82&lt;0,"EN RETARD",IF(I82&lt;=30,"À prévoir","À jour")))</f>
        <v/>
      </c>
      <c r="K82" s="8" t="n"/>
      <c r="L82" s="8" t="n"/>
      <c r="M82" s="8" t="n"/>
    </row>
    <row r="83">
      <c r="A83" s="8" t="n"/>
      <c r="B83" s="8" t="n"/>
      <c r="C83" s="8" t="n"/>
      <c r="D83" s="8" t="n"/>
      <c r="E83" s="8" t="n"/>
      <c r="F83" s="9" t="n"/>
      <c r="G83" s="10">
        <f>IF(B83="","",IFERROR(VLOOKUP(B83,'Périodicités'!$A$2:$B$18,2,FALSE),12))</f>
        <v/>
      </c>
      <c r="H83" s="11">
        <f>IF(OR(F83="",G83=""),"",EDATE(F83,G83))</f>
        <v/>
      </c>
      <c r="I83" s="10">
        <f>IF(H83="","",H83-$I$1)</f>
        <v/>
      </c>
      <c r="J83" s="10">
        <f>IF(H83="","",IF(I83&lt;0,"EN RETARD",IF(I83&lt;=30,"À prévoir","À jour")))</f>
        <v/>
      </c>
      <c r="K83" s="8" t="n"/>
      <c r="L83" s="8" t="n"/>
      <c r="M83" s="8" t="n"/>
    </row>
    <row r="84">
      <c r="A84" s="8" t="n"/>
      <c r="B84" s="8" t="n"/>
      <c r="C84" s="8" t="n"/>
      <c r="D84" s="8" t="n"/>
      <c r="E84" s="8" t="n"/>
      <c r="F84" s="9" t="n"/>
      <c r="G84" s="10">
        <f>IF(B84="","",IFERROR(VLOOKUP(B84,'Périodicités'!$A$2:$B$18,2,FALSE),12))</f>
        <v/>
      </c>
      <c r="H84" s="11">
        <f>IF(OR(F84="",G84=""),"",EDATE(F84,G84))</f>
        <v/>
      </c>
      <c r="I84" s="10">
        <f>IF(H84="","",H84-$I$1)</f>
        <v/>
      </c>
      <c r="J84" s="10">
        <f>IF(H84="","",IF(I84&lt;0,"EN RETARD",IF(I84&lt;=30,"À prévoir","À jour")))</f>
        <v/>
      </c>
      <c r="K84" s="8" t="n"/>
      <c r="L84" s="8" t="n"/>
      <c r="M84" s="8" t="n"/>
    </row>
    <row r="85">
      <c r="A85" s="8" t="n"/>
      <c r="B85" s="8" t="n"/>
      <c r="C85" s="8" t="n"/>
      <c r="D85" s="8" t="n"/>
      <c r="E85" s="8" t="n"/>
      <c r="F85" s="9" t="n"/>
      <c r="G85" s="10">
        <f>IF(B85="","",IFERROR(VLOOKUP(B85,'Périodicités'!$A$2:$B$18,2,FALSE),12))</f>
        <v/>
      </c>
      <c r="H85" s="11">
        <f>IF(OR(F85="",G85=""),"",EDATE(F85,G85))</f>
        <v/>
      </c>
      <c r="I85" s="10">
        <f>IF(H85="","",H85-$I$1)</f>
        <v/>
      </c>
      <c r="J85" s="10">
        <f>IF(H85="","",IF(I85&lt;0,"EN RETARD",IF(I85&lt;=30,"À prévoir","À jour")))</f>
        <v/>
      </c>
      <c r="K85" s="8" t="n"/>
      <c r="L85" s="8" t="n"/>
      <c r="M85" s="8" t="n"/>
    </row>
    <row r="86">
      <c r="A86" s="8" t="n"/>
      <c r="B86" s="8" t="n"/>
      <c r="C86" s="8" t="n"/>
      <c r="D86" s="8" t="n"/>
      <c r="E86" s="8" t="n"/>
      <c r="F86" s="9" t="n"/>
      <c r="G86" s="10">
        <f>IF(B86="","",IFERROR(VLOOKUP(B86,'Périodicités'!$A$2:$B$18,2,FALSE),12))</f>
        <v/>
      </c>
      <c r="H86" s="11">
        <f>IF(OR(F86="",G86=""),"",EDATE(F86,G86))</f>
        <v/>
      </c>
      <c r="I86" s="10">
        <f>IF(H86="","",H86-$I$1)</f>
        <v/>
      </c>
      <c r="J86" s="10">
        <f>IF(H86="","",IF(I86&lt;0,"EN RETARD",IF(I86&lt;=30,"À prévoir","À jour")))</f>
        <v/>
      </c>
      <c r="K86" s="8" t="n"/>
      <c r="L86" s="8" t="n"/>
      <c r="M86" s="8" t="n"/>
    </row>
    <row r="87">
      <c r="A87" s="8" t="n"/>
      <c r="B87" s="8" t="n"/>
      <c r="C87" s="8" t="n"/>
      <c r="D87" s="8" t="n"/>
      <c r="E87" s="8" t="n"/>
      <c r="F87" s="9" t="n"/>
      <c r="G87" s="10">
        <f>IF(B87="","",IFERROR(VLOOKUP(B87,'Périodicités'!$A$2:$B$18,2,FALSE),12))</f>
        <v/>
      </c>
      <c r="H87" s="11">
        <f>IF(OR(F87="",G87=""),"",EDATE(F87,G87))</f>
        <v/>
      </c>
      <c r="I87" s="10">
        <f>IF(H87="","",H87-$I$1)</f>
        <v/>
      </c>
      <c r="J87" s="10">
        <f>IF(H87="","",IF(I87&lt;0,"EN RETARD",IF(I87&lt;=30,"À prévoir","À jour")))</f>
        <v/>
      </c>
      <c r="K87" s="8" t="n"/>
      <c r="L87" s="8" t="n"/>
      <c r="M87" s="8" t="n"/>
    </row>
    <row r="88">
      <c r="A88" s="8" t="n"/>
      <c r="B88" s="8" t="n"/>
      <c r="C88" s="8" t="n"/>
      <c r="D88" s="8" t="n"/>
      <c r="E88" s="8" t="n"/>
      <c r="F88" s="9" t="n"/>
      <c r="G88" s="10">
        <f>IF(B88="","",IFERROR(VLOOKUP(B88,'Périodicités'!$A$2:$B$18,2,FALSE),12))</f>
        <v/>
      </c>
      <c r="H88" s="11">
        <f>IF(OR(F88="",G88=""),"",EDATE(F88,G88))</f>
        <v/>
      </c>
      <c r="I88" s="10">
        <f>IF(H88="","",H88-$I$1)</f>
        <v/>
      </c>
      <c r="J88" s="10">
        <f>IF(H88="","",IF(I88&lt;0,"EN RETARD",IF(I88&lt;=30,"À prévoir","À jour")))</f>
        <v/>
      </c>
      <c r="K88" s="8" t="n"/>
      <c r="L88" s="8" t="n"/>
      <c r="M88" s="8" t="n"/>
    </row>
    <row r="89">
      <c r="A89" s="8" t="n"/>
      <c r="B89" s="8" t="n"/>
      <c r="C89" s="8" t="n"/>
      <c r="D89" s="8" t="n"/>
      <c r="E89" s="8" t="n"/>
      <c r="F89" s="9" t="n"/>
      <c r="G89" s="10">
        <f>IF(B89="","",IFERROR(VLOOKUP(B89,'Périodicités'!$A$2:$B$18,2,FALSE),12))</f>
        <v/>
      </c>
      <c r="H89" s="11">
        <f>IF(OR(F89="",G89=""),"",EDATE(F89,G89))</f>
        <v/>
      </c>
      <c r="I89" s="10">
        <f>IF(H89="","",H89-$I$1)</f>
        <v/>
      </c>
      <c r="J89" s="10">
        <f>IF(H89="","",IF(I89&lt;0,"EN RETARD",IF(I89&lt;=30,"À prévoir","À jour")))</f>
        <v/>
      </c>
      <c r="K89" s="8" t="n"/>
      <c r="L89" s="8" t="n"/>
      <c r="M89" s="8" t="n"/>
    </row>
    <row r="90">
      <c r="A90" s="8" t="n"/>
      <c r="B90" s="8" t="n"/>
      <c r="C90" s="8" t="n"/>
      <c r="D90" s="8" t="n"/>
      <c r="E90" s="8" t="n"/>
      <c r="F90" s="9" t="n"/>
      <c r="G90" s="10">
        <f>IF(B90="","",IFERROR(VLOOKUP(B90,'Périodicités'!$A$2:$B$18,2,FALSE),12))</f>
        <v/>
      </c>
      <c r="H90" s="11">
        <f>IF(OR(F90="",G90=""),"",EDATE(F90,G90))</f>
        <v/>
      </c>
      <c r="I90" s="10">
        <f>IF(H90="","",H90-$I$1)</f>
        <v/>
      </c>
      <c r="J90" s="10">
        <f>IF(H90="","",IF(I90&lt;0,"EN RETARD",IF(I90&lt;=30,"À prévoir","À jour")))</f>
        <v/>
      </c>
      <c r="K90" s="8" t="n"/>
      <c r="L90" s="8" t="n"/>
      <c r="M90" s="8" t="n"/>
    </row>
    <row r="91">
      <c r="A91" s="8" t="n"/>
      <c r="B91" s="8" t="n"/>
      <c r="C91" s="8" t="n"/>
      <c r="D91" s="8" t="n"/>
      <c r="E91" s="8" t="n"/>
      <c r="F91" s="9" t="n"/>
      <c r="G91" s="10">
        <f>IF(B91="","",IFERROR(VLOOKUP(B91,'Périodicités'!$A$2:$B$18,2,FALSE),12))</f>
        <v/>
      </c>
      <c r="H91" s="11">
        <f>IF(OR(F91="",G91=""),"",EDATE(F91,G91))</f>
        <v/>
      </c>
      <c r="I91" s="10">
        <f>IF(H91="","",H91-$I$1)</f>
        <v/>
      </c>
      <c r="J91" s="10">
        <f>IF(H91="","",IF(I91&lt;0,"EN RETARD",IF(I91&lt;=30,"À prévoir","À jour")))</f>
        <v/>
      </c>
      <c r="K91" s="8" t="n"/>
      <c r="L91" s="8" t="n"/>
      <c r="M91" s="8" t="n"/>
    </row>
    <row r="92">
      <c r="A92" s="8" t="n"/>
      <c r="B92" s="8" t="n"/>
      <c r="C92" s="8" t="n"/>
      <c r="D92" s="8" t="n"/>
      <c r="E92" s="8" t="n"/>
      <c r="F92" s="9" t="n"/>
      <c r="G92" s="10">
        <f>IF(B92="","",IFERROR(VLOOKUP(B92,'Périodicités'!$A$2:$B$18,2,FALSE),12))</f>
        <v/>
      </c>
      <c r="H92" s="11">
        <f>IF(OR(F92="",G92=""),"",EDATE(F92,G92))</f>
        <v/>
      </c>
      <c r="I92" s="10">
        <f>IF(H92="","",H92-$I$1)</f>
        <v/>
      </c>
      <c r="J92" s="10">
        <f>IF(H92="","",IF(I92&lt;0,"EN RETARD",IF(I92&lt;=30,"À prévoir","À jour")))</f>
        <v/>
      </c>
      <c r="K92" s="8" t="n"/>
      <c r="L92" s="8" t="n"/>
      <c r="M92" s="8" t="n"/>
    </row>
    <row r="93">
      <c r="A93" s="8" t="n"/>
      <c r="B93" s="8" t="n"/>
      <c r="C93" s="8" t="n"/>
      <c r="D93" s="8" t="n"/>
      <c r="E93" s="8" t="n"/>
      <c r="F93" s="9" t="n"/>
      <c r="G93" s="10">
        <f>IF(B93="","",IFERROR(VLOOKUP(B93,'Périodicités'!$A$2:$B$18,2,FALSE),12))</f>
        <v/>
      </c>
      <c r="H93" s="11">
        <f>IF(OR(F93="",G93=""),"",EDATE(F93,G93))</f>
        <v/>
      </c>
      <c r="I93" s="10">
        <f>IF(H93="","",H93-$I$1)</f>
        <v/>
      </c>
      <c r="J93" s="10">
        <f>IF(H93="","",IF(I93&lt;0,"EN RETARD",IF(I93&lt;=30,"À prévoir","À jour")))</f>
        <v/>
      </c>
      <c r="K93" s="8" t="n"/>
      <c r="L93" s="8" t="n"/>
      <c r="M93" s="8" t="n"/>
    </row>
    <row r="94">
      <c r="A94" s="8" t="n"/>
      <c r="B94" s="8" t="n"/>
      <c r="C94" s="8" t="n"/>
      <c r="D94" s="8" t="n"/>
      <c r="E94" s="8" t="n"/>
      <c r="F94" s="9" t="n"/>
      <c r="G94" s="10">
        <f>IF(B94="","",IFERROR(VLOOKUP(B94,'Périodicités'!$A$2:$B$18,2,FALSE),12))</f>
        <v/>
      </c>
      <c r="H94" s="11">
        <f>IF(OR(F94="",G94=""),"",EDATE(F94,G94))</f>
        <v/>
      </c>
      <c r="I94" s="10">
        <f>IF(H94="","",H94-$I$1)</f>
        <v/>
      </c>
      <c r="J94" s="10">
        <f>IF(H94="","",IF(I94&lt;0,"EN RETARD",IF(I94&lt;=30,"À prévoir","À jour")))</f>
        <v/>
      </c>
      <c r="K94" s="8" t="n"/>
      <c r="L94" s="8" t="n"/>
      <c r="M94" s="8" t="n"/>
    </row>
    <row r="95">
      <c r="A95" s="8" t="n"/>
      <c r="B95" s="8" t="n"/>
      <c r="C95" s="8" t="n"/>
      <c r="D95" s="8" t="n"/>
      <c r="E95" s="8" t="n"/>
      <c r="F95" s="9" t="n"/>
      <c r="G95" s="10">
        <f>IF(B95="","",IFERROR(VLOOKUP(B95,'Périodicités'!$A$2:$B$18,2,FALSE),12))</f>
        <v/>
      </c>
      <c r="H95" s="11">
        <f>IF(OR(F95="",G95=""),"",EDATE(F95,G95))</f>
        <v/>
      </c>
      <c r="I95" s="10">
        <f>IF(H95="","",H95-$I$1)</f>
        <v/>
      </c>
      <c r="J95" s="10">
        <f>IF(H95="","",IF(I95&lt;0,"EN RETARD",IF(I95&lt;=30,"À prévoir","À jour")))</f>
        <v/>
      </c>
      <c r="K95" s="8" t="n"/>
      <c r="L95" s="8" t="n"/>
      <c r="M95" s="8" t="n"/>
    </row>
    <row r="96">
      <c r="A96" s="8" t="n"/>
      <c r="B96" s="8" t="n"/>
      <c r="C96" s="8" t="n"/>
      <c r="D96" s="8" t="n"/>
      <c r="E96" s="8" t="n"/>
      <c r="F96" s="9" t="n"/>
      <c r="G96" s="10">
        <f>IF(B96="","",IFERROR(VLOOKUP(B96,'Périodicités'!$A$2:$B$18,2,FALSE),12))</f>
        <v/>
      </c>
      <c r="H96" s="11">
        <f>IF(OR(F96="",G96=""),"",EDATE(F96,G96))</f>
        <v/>
      </c>
      <c r="I96" s="10">
        <f>IF(H96="","",H96-$I$1)</f>
        <v/>
      </c>
      <c r="J96" s="10">
        <f>IF(H96="","",IF(I96&lt;0,"EN RETARD",IF(I96&lt;=30,"À prévoir","À jour")))</f>
        <v/>
      </c>
      <c r="K96" s="8" t="n"/>
      <c r="L96" s="8" t="n"/>
      <c r="M96" s="8" t="n"/>
    </row>
    <row r="97">
      <c r="A97" s="8" t="n"/>
      <c r="B97" s="8" t="n"/>
      <c r="C97" s="8" t="n"/>
      <c r="D97" s="8" t="n"/>
      <c r="E97" s="8" t="n"/>
      <c r="F97" s="9" t="n"/>
      <c r="G97" s="10">
        <f>IF(B97="","",IFERROR(VLOOKUP(B97,'Périodicités'!$A$2:$B$18,2,FALSE),12))</f>
        <v/>
      </c>
      <c r="H97" s="11">
        <f>IF(OR(F97="",G97=""),"",EDATE(F97,G97))</f>
        <v/>
      </c>
      <c r="I97" s="10">
        <f>IF(H97="","",H97-$I$1)</f>
        <v/>
      </c>
      <c r="J97" s="10">
        <f>IF(H97="","",IF(I97&lt;0,"EN RETARD",IF(I97&lt;=30,"À prévoir","À jour")))</f>
        <v/>
      </c>
      <c r="K97" s="8" t="n"/>
      <c r="L97" s="8" t="n"/>
      <c r="M97" s="8" t="n"/>
    </row>
    <row r="98">
      <c r="A98" s="8" t="n"/>
      <c r="B98" s="8" t="n"/>
      <c r="C98" s="8" t="n"/>
      <c r="D98" s="8" t="n"/>
      <c r="E98" s="8" t="n"/>
      <c r="F98" s="9" t="n"/>
      <c r="G98" s="10">
        <f>IF(B98="","",IFERROR(VLOOKUP(B98,'Périodicités'!$A$2:$B$18,2,FALSE),12))</f>
        <v/>
      </c>
      <c r="H98" s="11">
        <f>IF(OR(F98="",G98=""),"",EDATE(F98,G98))</f>
        <v/>
      </c>
      <c r="I98" s="10">
        <f>IF(H98="","",H98-$I$1)</f>
        <v/>
      </c>
      <c r="J98" s="10">
        <f>IF(H98="","",IF(I98&lt;0,"EN RETARD",IF(I98&lt;=30,"À prévoir","À jour")))</f>
        <v/>
      </c>
      <c r="K98" s="8" t="n"/>
      <c r="L98" s="8" t="n"/>
      <c r="M98" s="8" t="n"/>
    </row>
    <row r="99">
      <c r="A99" s="8" t="n"/>
      <c r="B99" s="8" t="n"/>
      <c r="C99" s="8" t="n"/>
      <c r="D99" s="8" t="n"/>
      <c r="E99" s="8" t="n"/>
      <c r="F99" s="9" t="n"/>
      <c r="G99" s="10">
        <f>IF(B99="","",IFERROR(VLOOKUP(B99,'Périodicités'!$A$2:$B$18,2,FALSE),12))</f>
        <v/>
      </c>
      <c r="H99" s="11">
        <f>IF(OR(F99="",G99=""),"",EDATE(F99,G99))</f>
        <v/>
      </c>
      <c r="I99" s="10">
        <f>IF(H99="","",H99-$I$1)</f>
        <v/>
      </c>
      <c r="J99" s="10">
        <f>IF(H99="","",IF(I99&lt;0,"EN RETARD",IF(I99&lt;=30,"À prévoir","À jour")))</f>
        <v/>
      </c>
      <c r="K99" s="8" t="n"/>
      <c r="L99" s="8" t="n"/>
      <c r="M99" s="8" t="n"/>
    </row>
    <row r="100">
      <c r="A100" s="8" t="n"/>
      <c r="B100" s="8" t="n"/>
      <c r="C100" s="8" t="n"/>
      <c r="D100" s="8" t="n"/>
      <c r="E100" s="8" t="n"/>
      <c r="F100" s="9" t="n"/>
      <c r="G100" s="10">
        <f>IF(B100="","",IFERROR(VLOOKUP(B100,'Périodicités'!$A$2:$B$18,2,FALSE),12))</f>
        <v/>
      </c>
      <c r="H100" s="11">
        <f>IF(OR(F100="",G100=""),"",EDATE(F100,G100))</f>
        <v/>
      </c>
      <c r="I100" s="10">
        <f>IF(H100="","",H100-$I$1)</f>
        <v/>
      </c>
      <c r="J100" s="10">
        <f>IF(H100="","",IF(I100&lt;0,"EN RETARD",IF(I100&lt;=30,"À prévoir","À jour")))</f>
        <v/>
      </c>
      <c r="K100" s="8" t="n"/>
      <c r="L100" s="8" t="n"/>
      <c r="M100" s="8" t="n"/>
    </row>
    <row r="101">
      <c r="A101" s="8" t="n"/>
      <c r="B101" s="8" t="n"/>
      <c r="C101" s="8" t="n"/>
      <c r="D101" s="8" t="n"/>
      <c r="E101" s="8" t="n"/>
      <c r="F101" s="9" t="n"/>
      <c r="G101" s="10">
        <f>IF(B101="","",IFERROR(VLOOKUP(B101,'Périodicités'!$A$2:$B$18,2,FALSE),12))</f>
        <v/>
      </c>
      <c r="H101" s="11">
        <f>IF(OR(F101="",G101=""),"",EDATE(F101,G101))</f>
        <v/>
      </c>
      <c r="I101" s="10">
        <f>IF(H101="","",H101-$I$1)</f>
        <v/>
      </c>
      <c r="J101" s="10">
        <f>IF(H101="","",IF(I101&lt;0,"EN RETARD",IF(I101&lt;=30,"À prévoir","À jour")))</f>
        <v/>
      </c>
      <c r="K101" s="8" t="n"/>
      <c r="L101" s="8" t="n"/>
      <c r="M101" s="8" t="n"/>
    </row>
    <row r="102">
      <c r="A102" s="8" t="n"/>
      <c r="B102" s="8" t="n"/>
      <c r="C102" s="8" t="n"/>
      <c r="D102" s="8" t="n"/>
      <c r="E102" s="8" t="n"/>
      <c r="F102" s="9" t="n"/>
      <c r="G102" s="10">
        <f>IF(B102="","",IFERROR(VLOOKUP(B102,'Périodicités'!$A$2:$B$18,2,FALSE),12))</f>
        <v/>
      </c>
      <c r="H102" s="11">
        <f>IF(OR(F102="",G102=""),"",EDATE(F102,G102))</f>
        <v/>
      </c>
      <c r="I102" s="10">
        <f>IF(H102="","",H102-$I$1)</f>
        <v/>
      </c>
      <c r="J102" s="10">
        <f>IF(H102="","",IF(I102&lt;0,"EN RETARD",IF(I102&lt;=30,"À prévoir","À jour")))</f>
        <v/>
      </c>
      <c r="K102" s="8" t="n"/>
      <c r="L102" s="8" t="n"/>
      <c r="M102" s="8" t="n"/>
    </row>
    <row r="103">
      <c r="A103" s="8" t="n"/>
      <c r="B103" s="8" t="n"/>
      <c r="C103" s="8" t="n"/>
      <c r="D103" s="8" t="n"/>
      <c r="E103" s="8" t="n"/>
      <c r="F103" s="9" t="n"/>
      <c r="G103" s="10">
        <f>IF(B103="","",IFERROR(VLOOKUP(B103,'Périodicités'!$A$2:$B$18,2,FALSE),12))</f>
        <v/>
      </c>
      <c r="H103" s="11">
        <f>IF(OR(F103="",G103=""),"",EDATE(F103,G103))</f>
        <v/>
      </c>
      <c r="I103" s="10">
        <f>IF(H103="","",H103-$I$1)</f>
        <v/>
      </c>
      <c r="J103" s="10">
        <f>IF(H103="","",IF(I103&lt;0,"EN RETARD",IF(I103&lt;=30,"À prévoir","À jour")))</f>
        <v/>
      </c>
      <c r="K103" s="8" t="n"/>
      <c r="L103" s="8" t="n"/>
      <c r="M103" s="8" t="n"/>
    </row>
    <row r="104">
      <c r="A104" s="8" t="n"/>
      <c r="B104" s="8" t="n"/>
      <c r="C104" s="8" t="n"/>
      <c r="D104" s="8" t="n"/>
      <c r="E104" s="8" t="n"/>
      <c r="F104" s="9" t="n"/>
      <c r="G104" s="10">
        <f>IF(B104="","",IFERROR(VLOOKUP(B104,'Périodicités'!$A$2:$B$18,2,FALSE),12))</f>
        <v/>
      </c>
      <c r="H104" s="11">
        <f>IF(OR(F104="",G104=""),"",EDATE(F104,G104))</f>
        <v/>
      </c>
      <c r="I104" s="10">
        <f>IF(H104="","",H104-$I$1)</f>
        <v/>
      </c>
      <c r="J104" s="10">
        <f>IF(H104="","",IF(I104&lt;0,"EN RETARD",IF(I104&lt;=30,"À prévoir","À jour")))</f>
        <v/>
      </c>
      <c r="K104" s="8" t="n"/>
      <c r="L104" s="8" t="n"/>
      <c r="M104" s="8" t="n"/>
    </row>
    <row r="105">
      <c r="A105" s="8" t="n"/>
      <c r="B105" s="8" t="n"/>
      <c r="C105" s="8" t="n"/>
      <c r="D105" s="8" t="n"/>
      <c r="E105" s="8" t="n"/>
      <c r="F105" s="9" t="n"/>
      <c r="G105" s="10">
        <f>IF(B105="","",IFERROR(VLOOKUP(B105,'Périodicités'!$A$2:$B$18,2,FALSE),12))</f>
        <v/>
      </c>
      <c r="H105" s="11">
        <f>IF(OR(F105="",G105=""),"",EDATE(F105,G105))</f>
        <v/>
      </c>
      <c r="I105" s="10">
        <f>IF(H105="","",H105-$I$1)</f>
        <v/>
      </c>
      <c r="J105" s="10">
        <f>IF(H105="","",IF(I105&lt;0,"EN RETARD",IF(I105&lt;=30,"À prévoir","À jour")))</f>
        <v/>
      </c>
      <c r="K105" s="8" t="n"/>
      <c r="L105" s="8" t="n"/>
      <c r="M105" s="8" t="n"/>
    </row>
    <row r="106">
      <c r="A106" s="8" t="n"/>
      <c r="B106" s="8" t="n"/>
      <c r="C106" s="8" t="n"/>
      <c r="D106" s="8" t="n"/>
      <c r="E106" s="8" t="n"/>
      <c r="F106" s="9" t="n"/>
      <c r="G106" s="10">
        <f>IF(B106="","",IFERROR(VLOOKUP(B106,'Périodicités'!$A$2:$B$18,2,FALSE),12))</f>
        <v/>
      </c>
      <c r="H106" s="11">
        <f>IF(OR(F106="",G106=""),"",EDATE(F106,G106))</f>
        <v/>
      </c>
      <c r="I106" s="10">
        <f>IF(H106="","",H106-$I$1)</f>
        <v/>
      </c>
      <c r="J106" s="10">
        <f>IF(H106="","",IF(I106&lt;0,"EN RETARD",IF(I106&lt;=30,"À prévoir","À jour")))</f>
        <v/>
      </c>
      <c r="K106" s="8" t="n"/>
      <c r="L106" s="8" t="n"/>
      <c r="M106" s="8" t="n"/>
    </row>
    <row r="107">
      <c r="A107" s="8" t="n"/>
      <c r="B107" s="8" t="n"/>
      <c r="C107" s="8" t="n"/>
      <c r="D107" s="8" t="n"/>
      <c r="E107" s="8" t="n"/>
      <c r="F107" s="9" t="n"/>
      <c r="G107" s="10">
        <f>IF(B107="","",IFERROR(VLOOKUP(B107,'Périodicités'!$A$2:$B$18,2,FALSE),12))</f>
        <v/>
      </c>
      <c r="H107" s="11">
        <f>IF(OR(F107="",G107=""),"",EDATE(F107,G107))</f>
        <v/>
      </c>
      <c r="I107" s="10">
        <f>IF(H107="","",H107-$I$1)</f>
        <v/>
      </c>
      <c r="J107" s="10">
        <f>IF(H107="","",IF(I107&lt;0,"EN RETARD",IF(I107&lt;=30,"À prévoir","À jour")))</f>
        <v/>
      </c>
      <c r="K107" s="8" t="n"/>
      <c r="L107" s="8" t="n"/>
      <c r="M107" s="8" t="n"/>
    </row>
    <row r="108">
      <c r="A108" s="8" t="n"/>
      <c r="B108" s="8" t="n"/>
      <c r="C108" s="8" t="n"/>
      <c r="D108" s="8" t="n"/>
      <c r="E108" s="8" t="n"/>
      <c r="F108" s="9" t="n"/>
      <c r="G108" s="10">
        <f>IF(B108="","",IFERROR(VLOOKUP(B108,'Périodicités'!$A$2:$B$18,2,FALSE),12))</f>
        <v/>
      </c>
      <c r="H108" s="11">
        <f>IF(OR(F108="",G108=""),"",EDATE(F108,G108))</f>
        <v/>
      </c>
      <c r="I108" s="10">
        <f>IF(H108="","",H108-$I$1)</f>
        <v/>
      </c>
      <c r="J108" s="10">
        <f>IF(H108="","",IF(I108&lt;0,"EN RETARD",IF(I108&lt;=30,"À prévoir","À jour")))</f>
        <v/>
      </c>
      <c r="K108" s="8" t="n"/>
      <c r="L108" s="8" t="n"/>
      <c r="M108" s="8" t="n"/>
    </row>
    <row r="109">
      <c r="A109" s="8" t="n"/>
      <c r="B109" s="8" t="n"/>
      <c r="C109" s="8" t="n"/>
      <c r="D109" s="8" t="n"/>
      <c r="E109" s="8" t="n"/>
      <c r="F109" s="9" t="n"/>
      <c r="G109" s="10">
        <f>IF(B109="","",IFERROR(VLOOKUP(B109,'Périodicités'!$A$2:$B$18,2,FALSE),12))</f>
        <v/>
      </c>
      <c r="H109" s="11">
        <f>IF(OR(F109="",G109=""),"",EDATE(F109,G109))</f>
        <v/>
      </c>
      <c r="I109" s="10">
        <f>IF(H109="","",H109-$I$1)</f>
        <v/>
      </c>
      <c r="J109" s="10">
        <f>IF(H109="","",IF(I109&lt;0,"EN RETARD",IF(I109&lt;=30,"À prévoir","À jour")))</f>
        <v/>
      </c>
      <c r="K109" s="8" t="n"/>
      <c r="L109" s="8" t="n"/>
      <c r="M109" s="8" t="n"/>
    </row>
    <row r="110">
      <c r="A110" s="8" t="n"/>
      <c r="B110" s="8" t="n"/>
      <c r="C110" s="8" t="n"/>
      <c r="D110" s="8" t="n"/>
      <c r="E110" s="8" t="n"/>
      <c r="F110" s="9" t="n"/>
      <c r="G110" s="10">
        <f>IF(B110="","",IFERROR(VLOOKUP(B110,'Périodicités'!$A$2:$B$18,2,FALSE),12))</f>
        <v/>
      </c>
      <c r="H110" s="11">
        <f>IF(OR(F110="",G110=""),"",EDATE(F110,G110))</f>
        <v/>
      </c>
      <c r="I110" s="10">
        <f>IF(H110="","",H110-$I$1)</f>
        <v/>
      </c>
      <c r="J110" s="10">
        <f>IF(H110="","",IF(I110&lt;0,"EN RETARD",IF(I110&lt;=30,"À prévoir","À jour")))</f>
        <v/>
      </c>
      <c r="K110" s="8" t="n"/>
      <c r="L110" s="8" t="n"/>
      <c r="M110" s="8" t="n"/>
    </row>
    <row r="111">
      <c r="A111" s="8" t="n"/>
      <c r="B111" s="8" t="n"/>
      <c r="C111" s="8" t="n"/>
      <c r="D111" s="8" t="n"/>
      <c r="E111" s="8" t="n"/>
      <c r="F111" s="9" t="n"/>
      <c r="G111" s="10">
        <f>IF(B111="","",IFERROR(VLOOKUP(B111,'Périodicités'!$A$2:$B$18,2,FALSE),12))</f>
        <v/>
      </c>
      <c r="H111" s="11">
        <f>IF(OR(F111="",G111=""),"",EDATE(F111,G111))</f>
        <v/>
      </c>
      <c r="I111" s="10">
        <f>IF(H111="","",H111-$I$1)</f>
        <v/>
      </c>
      <c r="J111" s="10">
        <f>IF(H111="","",IF(I111&lt;0,"EN RETARD",IF(I111&lt;=30,"À prévoir","À jour")))</f>
        <v/>
      </c>
      <c r="K111" s="8" t="n"/>
      <c r="L111" s="8" t="n"/>
      <c r="M111" s="8" t="n"/>
    </row>
    <row r="112">
      <c r="A112" s="8" t="n"/>
      <c r="B112" s="8" t="n"/>
      <c r="C112" s="8" t="n"/>
      <c r="D112" s="8" t="n"/>
      <c r="E112" s="8" t="n"/>
      <c r="F112" s="9" t="n"/>
      <c r="G112" s="10">
        <f>IF(B112="","",IFERROR(VLOOKUP(B112,'Périodicités'!$A$2:$B$18,2,FALSE),12))</f>
        <v/>
      </c>
      <c r="H112" s="11">
        <f>IF(OR(F112="",G112=""),"",EDATE(F112,G112))</f>
        <v/>
      </c>
      <c r="I112" s="10">
        <f>IF(H112="","",H112-$I$1)</f>
        <v/>
      </c>
      <c r="J112" s="10">
        <f>IF(H112="","",IF(I112&lt;0,"EN RETARD",IF(I112&lt;=30,"À prévoir","À jour")))</f>
        <v/>
      </c>
      <c r="K112" s="8" t="n"/>
      <c r="L112" s="8" t="n"/>
      <c r="M112" s="8" t="n"/>
    </row>
    <row r="113">
      <c r="A113" s="8" t="n"/>
      <c r="B113" s="8" t="n"/>
      <c r="C113" s="8" t="n"/>
      <c r="D113" s="8" t="n"/>
      <c r="E113" s="8" t="n"/>
      <c r="F113" s="9" t="n"/>
      <c r="G113" s="10">
        <f>IF(B113="","",IFERROR(VLOOKUP(B113,'Périodicités'!$A$2:$B$18,2,FALSE),12))</f>
        <v/>
      </c>
      <c r="H113" s="11">
        <f>IF(OR(F113="",G113=""),"",EDATE(F113,G113))</f>
        <v/>
      </c>
      <c r="I113" s="10">
        <f>IF(H113="","",H113-$I$1)</f>
        <v/>
      </c>
      <c r="J113" s="10">
        <f>IF(H113="","",IF(I113&lt;0,"EN RETARD",IF(I113&lt;=30,"À prévoir","À jour")))</f>
        <v/>
      </c>
      <c r="K113" s="8" t="n"/>
      <c r="L113" s="8" t="n"/>
      <c r="M113" s="8" t="n"/>
    </row>
    <row r="114">
      <c r="A114" s="8" t="n"/>
      <c r="B114" s="8" t="n"/>
      <c r="C114" s="8" t="n"/>
      <c r="D114" s="8" t="n"/>
      <c r="E114" s="8" t="n"/>
      <c r="F114" s="9" t="n"/>
      <c r="G114" s="10">
        <f>IF(B114="","",IFERROR(VLOOKUP(B114,'Périodicités'!$A$2:$B$18,2,FALSE),12))</f>
        <v/>
      </c>
      <c r="H114" s="11">
        <f>IF(OR(F114="",G114=""),"",EDATE(F114,G114))</f>
        <v/>
      </c>
      <c r="I114" s="10">
        <f>IF(H114="","",H114-$I$1)</f>
        <v/>
      </c>
      <c r="J114" s="10">
        <f>IF(H114="","",IF(I114&lt;0,"EN RETARD",IF(I114&lt;=30,"À prévoir","À jour")))</f>
        <v/>
      </c>
      <c r="K114" s="8" t="n"/>
      <c r="L114" s="8" t="n"/>
      <c r="M114" s="8" t="n"/>
    </row>
    <row r="115">
      <c r="A115" s="8" t="n"/>
      <c r="B115" s="8" t="n"/>
      <c r="C115" s="8" t="n"/>
      <c r="D115" s="8" t="n"/>
      <c r="E115" s="8" t="n"/>
      <c r="F115" s="9" t="n"/>
      <c r="G115" s="10">
        <f>IF(B115="","",IFERROR(VLOOKUP(B115,'Périodicités'!$A$2:$B$18,2,FALSE),12))</f>
        <v/>
      </c>
      <c r="H115" s="11">
        <f>IF(OR(F115="",G115=""),"",EDATE(F115,G115))</f>
        <v/>
      </c>
      <c r="I115" s="10">
        <f>IF(H115="","",H115-$I$1)</f>
        <v/>
      </c>
      <c r="J115" s="10">
        <f>IF(H115="","",IF(I115&lt;0,"EN RETARD",IF(I115&lt;=30,"À prévoir","À jour")))</f>
        <v/>
      </c>
      <c r="K115" s="8" t="n"/>
      <c r="L115" s="8" t="n"/>
      <c r="M115" s="8" t="n"/>
    </row>
    <row r="116">
      <c r="A116" s="8" t="n"/>
      <c r="B116" s="8" t="n"/>
      <c r="C116" s="8" t="n"/>
      <c r="D116" s="8" t="n"/>
      <c r="E116" s="8" t="n"/>
      <c r="F116" s="9" t="n"/>
      <c r="G116" s="10">
        <f>IF(B116="","",IFERROR(VLOOKUP(B116,'Périodicités'!$A$2:$B$18,2,FALSE),12))</f>
        <v/>
      </c>
      <c r="H116" s="11">
        <f>IF(OR(F116="",G116=""),"",EDATE(F116,G116))</f>
        <v/>
      </c>
      <c r="I116" s="10">
        <f>IF(H116="","",H116-$I$1)</f>
        <v/>
      </c>
      <c r="J116" s="10">
        <f>IF(H116="","",IF(I116&lt;0,"EN RETARD",IF(I116&lt;=30,"À prévoir","À jour")))</f>
        <v/>
      </c>
      <c r="K116" s="8" t="n"/>
      <c r="L116" s="8" t="n"/>
      <c r="M116" s="8" t="n"/>
    </row>
    <row r="117">
      <c r="A117" s="8" t="n"/>
      <c r="B117" s="8" t="n"/>
      <c r="C117" s="8" t="n"/>
      <c r="D117" s="8" t="n"/>
      <c r="E117" s="8" t="n"/>
      <c r="F117" s="9" t="n"/>
      <c r="G117" s="10">
        <f>IF(B117="","",IFERROR(VLOOKUP(B117,'Périodicités'!$A$2:$B$18,2,FALSE),12))</f>
        <v/>
      </c>
      <c r="H117" s="11">
        <f>IF(OR(F117="",G117=""),"",EDATE(F117,G117))</f>
        <v/>
      </c>
      <c r="I117" s="10">
        <f>IF(H117="","",H117-$I$1)</f>
        <v/>
      </c>
      <c r="J117" s="10">
        <f>IF(H117="","",IF(I117&lt;0,"EN RETARD",IF(I117&lt;=30,"À prévoir","À jour")))</f>
        <v/>
      </c>
      <c r="K117" s="8" t="n"/>
      <c r="L117" s="8" t="n"/>
      <c r="M117" s="8" t="n"/>
    </row>
    <row r="118">
      <c r="A118" s="8" t="n"/>
      <c r="B118" s="8" t="n"/>
      <c r="C118" s="8" t="n"/>
      <c r="D118" s="8" t="n"/>
      <c r="E118" s="8" t="n"/>
      <c r="F118" s="9" t="n"/>
      <c r="G118" s="10">
        <f>IF(B118="","",IFERROR(VLOOKUP(B118,'Périodicités'!$A$2:$B$18,2,FALSE),12))</f>
        <v/>
      </c>
      <c r="H118" s="11">
        <f>IF(OR(F118="",G118=""),"",EDATE(F118,G118))</f>
        <v/>
      </c>
      <c r="I118" s="10">
        <f>IF(H118="","",H118-$I$1)</f>
        <v/>
      </c>
      <c r="J118" s="10">
        <f>IF(H118="","",IF(I118&lt;0,"EN RETARD",IF(I118&lt;=30,"À prévoir","À jour")))</f>
        <v/>
      </c>
      <c r="K118" s="8" t="n"/>
      <c r="L118" s="8" t="n"/>
      <c r="M118" s="8" t="n"/>
    </row>
    <row r="119">
      <c r="A119" s="8" t="n"/>
      <c r="B119" s="8" t="n"/>
      <c r="C119" s="8" t="n"/>
      <c r="D119" s="8" t="n"/>
      <c r="E119" s="8" t="n"/>
      <c r="F119" s="9" t="n"/>
      <c r="G119" s="10">
        <f>IF(B119="","",IFERROR(VLOOKUP(B119,'Périodicités'!$A$2:$B$18,2,FALSE),12))</f>
        <v/>
      </c>
      <c r="H119" s="11">
        <f>IF(OR(F119="",G119=""),"",EDATE(F119,G119))</f>
        <v/>
      </c>
      <c r="I119" s="10">
        <f>IF(H119="","",H119-$I$1)</f>
        <v/>
      </c>
      <c r="J119" s="10">
        <f>IF(H119="","",IF(I119&lt;0,"EN RETARD",IF(I119&lt;=30,"À prévoir","À jour")))</f>
        <v/>
      </c>
      <c r="K119" s="8" t="n"/>
      <c r="L119" s="8" t="n"/>
      <c r="M119" s="8" t="n"/>
    </row>
    <row r="120">
      <c r="A120" s="8" t="n"/>
      <c r="B120" s="8" t="n"/>
      <c r="C120" s="8" t="n"/>
      <c r="D120" s="8" t="n"/>
      <c r="E120" s="8" t="n"/>
      <c r="F120" s="9" t="n"/>
      <c r="G120" s="10">
        <f>IF(B120="","",IFERROR(VLOOKUP(B120,'Périodicités'!$A$2:$B$18,2,FALSE),12))</f>
        <v/>
      </c>
      <c r="H120" s="11">
        <f>IF(OR(F120="",G120=""),"",EDATE(F120,G120))</f>
        <v/>
      </c>
      <c r="I120" s="10">
        <f>IF(H120="","",H120-$I$1)</f>
        <v/>
      </c>
      <c r="J120" s="10">
        <f>IF(H120="","",IF(I120&lt;0,"EN RETARD",IF(I120&lt;=30,"À prévoir","À jour")))</f>
        <v/>
      </c>
      <c r="K120" s="8" t="n"/>
      <c r="L120" s="8" t="n"/>
      <c r="M120" s="8" t="n"/>
    </row>
    <row r="121">
      <c r="A121" s="8" t="n"/>
      <c r="B121" s="8" t="n"/>
      <c r="C121" s="8" t="n"/>
      <c r="D121" s="8" t="n"/>
      <c r="E121" s="8" t="n"/>
      <c r="F121" s="9" t="n"/>
      <c r="G121" s="10">
        <f>IF(B121="","",IFERROR(VLOOKUP(B121,'Périodicités'!$A$2:$B$18,2,FALSE),12))</f>
        <v/>
      </c>
      <c r="H121" s="11">
        <f>IF(OR(F121="",G121=""),"",EDATE(F121,G121))</f>
        <v/>
      </c>
      <c r="I121" s="10">
        <f>IF(H121="","",H121-$I$1)</f>
        <v/>
      </c>
      <c r="J121" s="10">
        <f>IF(H121="","",IF(I121&lt;0,"EN RETARD",IF(I121&lt;=30,"À prévoir","À jour")))</f>
        <v/>
      </c>
      <c r="K121" s="8" t="n"/>
      <c r="L121" s="8" t="n"/>
      <c r="M121" s="8" t="n"/>
    </row>
    <row r="122">
      <c r="A122" s="8" t="n"/>
      <c r="B122" s="8" t="n"/>
      <c r="C122" s="8" t="n"/>
      <c r="D122" s="8" t="n"/>
      <c r="E122" s="8" t="n"/>
      <c r="F122" s="9" t="n"/>
      <c r="G122" s="10">
        <f>IF(B122="","",IFERROR(VLOOKUP(B122,'Périodicités'!$A$2:$B$18,2,FALSE),12))</f>
        <v/>
      </c>
      <c r="H122" s="11">
        <f>IF(OR(F122="",G122=""),"",EDATE(F122,G122))</f>
        <v/>
      </c>
      <c r="I122" s="10">
        <f>IF(H122="","",H122-$I$1)</f>
        <v/>
      </c>
      <c r="J122" s="10">
        <f>IF(H122="","",IF(I122&lt;0,"EN RETARD",IF(I122&lt;=30,"À prévoir","À jour")))</f>
        <v/>
      </c>
      <c r="K122" s="8" t="n"/>
      <c r="L122" s="8" t="n"/>
      <c r="M122" s="8" t="n"/>
    </row>
    <row r="123">
      <c r="A123" s="8" t="n"/>
      <c r="B123" s="8" t="n"/>
      <c r="C123" s="8" t="n"/>
      <c r="D123" s="8" t="n"/>
      <c r="E123" s="8" t="n"/>
      <c r="F123" s="9" t="n"/>
      <c r="G123" s="10">
        <f>IF(B123="","",IFERROR(VLOOKUP(B123,'Périodicités'!$A$2:$B$18,2,FALSE),12))</f>
        <v/>
      </c>
      <c r="H123" s="11">
        <f>IF(OR(F123="",G123=""),"",EDATE(F123,G123))</f>
        <v/>
      </c>
      <c r="I123" s="10">
        <f>IF(H123="","",H123-$I$1)</f>
        <v/>
      </c>
      <c r="J123" s="10">
        <f>IF(H123="","",IF(I123&lt;0,"EN RETARD",IF(I123&lt;=30,"À prévoir","À jour")))</f>
        <v/>
      </c>
      <c r="K123" s="8" t="n"/>
      <c r="L123" s="8" t="n"/>
      <c r="M123" s="8" t="n"/>
    </row>
    <row r="124">
      <c r="A124" s="8" t="n"/>
      <c r="B124" s="8" t="n"/>
      <c r="C124" s="8" t="n"/>
      <c r="D124" s="8" t="n"/>
      <c r="E124" s="8" t="n"/>
      <c r="F124" s="9" t="n"/>
      <c r="G124" s="10">
        <f>IF(B124="","",IFERROR(VLOOKUP(B124,'Périodicités'!$A$2:$B$18,2,FALSE),12))</f>
        <v/>
      </c>
      <c r="H124" s="11">
        <f>IF(OR(F124="",G124=""),"",EDATE(F124,G124))</f>
        <v/>
      </c>
      <c r="I124" s="10">
        <f>IF(H124="","",H124-$I$1)</f>
        <v/>
      </c>
      <c r="J124" s="10">
        <f>IF(H124="","",IF(I124&lt;0,"EN RETARD",IF(I124&lt;=30,"À prévoir","À jour")))</f>
        <v/>
      </c>
      <c r="K124" s="8" t="n"/>
      <c r="L124" s="8" t="n"/>
      <c r="M124" s="8" t="n"/>
    </row>
    <row r="125">
      <c r="A125" s="8" t="n"/>
      <c r="B125" s="8" t="n"/>
      <c r="C125" s="8" t="n"/>
      <c r="D125" s="8" t="n"/>
      <c r="E125" s="8" t="n"/>
      <c r="F125" s="9" t="n"/>
      <c r="G125" s="10">
        <f>IF(B125="","",IFERROR(VLOOKUP(B125,'Périodicités'!$A$2:$B$18,2,FALSE),12))</f>
        <v/>
      </c>
      <c r="H125" s="11">
        <f>IF(OR(F125="",G125=""),"",EDATE(F125,G125))</f>
        <v/>
      </c>
      <c r="I125" s="10">
        <f>IF(H125="","",H125-$I$1)</f>
        <v/>
      </c>
      <c r="J125" s="10">
        <f>IF(H125="","",IF(I125&lt;0,"EN RETARD",IF(I125&lt;=30,"À prévoir","À jour")))</f>
        <v/>
      </c>
      <c r="K125" s="8" t="n"/>
      <c r="L125" s="8" t="n"/>
      <c r="M125" s="8" t="n"/>
    </row>
    <row r="126">
      <c r="A126" s="8" t="n"/>
      <c r="B126" s="8" t="n"/>
      <c r="C126" s="8" t="n"/>
      <c r="D126" s="8" t="n"/>
      <c r="E126" s="8" t="n"/>
      <c r="F126" s="9" t="n"/>
      <c r="G126" s="10">
        <f>IF(B126="","",IFERROR(VLOOKUP(B126,'Périodicités'!$A$2:$B$18,2,FALSE),12))</f>
        <v/>
      </c>
      <c r="H126" s="11">
        <f>IF(OR(F126="",G126=""),"",EDATE(F126,G126))</f>
        <v/>
      </c>
      <c r="I126" s="10">
        <f>IF(H126="","",H126-$I$1)</f>
        <v/>
      </c>
      <c r="J126" s="10">
        <f>IF(H126="","",IF(I126&lt;0,"EN RETARD",IF(I126&lt;=30,"À prévoir","À jour")))</f>
        <v/>
      </c>
      <c r="K126" s="8" t="n"/>
      <c r="L126" s="8" t="n"/>
      <c r="M126" s="8" t="n"/>
    </row>
    <row r="127">
      <c r="A127" s="8" t="n"/>
      <c r="B127" s="8" t="n"/>
      <c r="C127" s="8" t="n"/>
      <c r="D127" s="8" t="n"/>
      <c r="E127" s="8" t="n"/>
      <c r="F127" s="9" t="n"/>
      <c r="G127" s="10">
        <f>IF(B127="","",IFERROR(VLOOKUP(B127,'Périodicités'!$A$2:$B$18,2,FALSE),12))</f>
        <v/>
      </c>
      <c r="H127" s="11">
        <f>IF(OR(F127="",G127=""),"",EDATE(F127,G127))</f>
        <v/>
      </c>
      <c r="I127" s="10">
        <f>IF(H127="","",H127-$I$1)</f>
        <v/>
      </c>
      <c r="J127" s="10">
        <f>IF(H127="","",IF(I127&lt;0,"EN RETARD",IF(I127&lt;=30,"À prévoir","À jour")))</f>
        <v/>
      </c>
      <c r="K127" s="8" t="n"/>
      <c r="L127" s="8" t="n"/>
      <c r="M127" s="8" t="n"/>
    </row>
    <row r="128">
      <c r="A128" s="8" t="n"/>
      <c r="B128" s="8" t="n"/>
      <c r="C128" s="8" t="n"/>
      <c r="D128" s="8" t="n"/>
      <c r="E128" s="8" t="n"/>
      <c r="F128" s="9" t="n"/>
      <c r="G128" s="10">
        <f>IF(B128="","",IFERROR(VLOOKUP(B128,'Périodicités'!$A$2:$B$18,2,FALSE),12))</f>
        <v/>
      </c>
      <c r="H128" s="11">
        <f>IF(OR(F128="",G128=""),"",EDATE(F128,G128))</f>
        <v/>
      </c>
      <c r="I128" s="10">
        <f>IF(H128="","",H128-$I$1)</f>
        <v/>
      </c>
      <c r="J128" s="10">
        <f>IF(H128="","",IF(I128&lt;0,"EN RETARD",IF(I128&lt;=30,"À prévoir","À jour")))</f>
        <v/>
      </c>
      <c r="K128" s="8" t="n"/>
      <c r="L128" s="8" t="n"/>
      <c r="M128" s="8" t="n"/>
    </row>
    <row r="129">
      <c r="A129" s="8" t="n"/>
      <c r="B129" s="8" t="n"/>
      <c r="C129" s="8" t="n"/>
      <c r="D129" s="8" t="n"/>
      <c r="E129" s="8" t="n"/>
      <c r="F129" s="9" t="n"/>
      <c r="G129" s="10">
        <f>IF(B129="","",IFERROR(VLOOKUP(B129,'Périodicités'!$A$2:$B$18,2,FALSE),12))</f>
        <v/>
      </c>
      <c r="H129" s="11">
        <f>IF(OR(F129="",G129=""),"",EDATE(F129,G129))</f>
        <v/>
      </c>
      <c r="I129" s="10">
        <f>IF(H129="","",H129-$I$1)</f>
        <v/>
      </c>
      <c r="J129" s="10">
        <f>IF(H129="","",IF(I129&lt;0,"EN RETARD",IF(I129&lt;=30,"À prévoir","À jour")))</f>
        <v/>
      </c>
      <c r="K129" s="8" t="n"/>
      <c r="L129" s="8" t="n"/>
      <c r="M129" s="8" t="n"/>
    </row>
    <row r="130">
      <c r="A130" s="8" t="n"/>
      <c r="B130" s="8" t="n"/>
      <c r="C130" s="8" t="n"/>
      <c r="D130" s="8" t="n"/>
      <c r="E130" s="8" t="n"/>
      <c r="F130" s="9" t="n"/>
      <c r="G130" s="10">
        <f>IF(B130="","",IFERROR(VLOOKUP(B130,'Périodicités'!$A$2:$B$18,2,FALSE),12))</f>
        <v/>
      </c>
      <c r="H130" s="11">
        <f>IF(OR(F130="",G130=""),"",EDATE(F130,G130))</f>
        <v/>
      </c>
      <c r="I130" s="10">
        <f>IF(H130="","",H130-$I$1)</f>
        <v/>
      </c>
      <c r="J130" s="10">
        <f>IF(H130="","",IF(I130&lt;0,"EN RETARD",IF(I130&lt;=30,"À prévoir","À jour")))</f>
        <v/>
      </c>
      <c r="K130" s="8" t="n"/>
      <c r="L130" s="8" t="n"/>
      <c r="M130" s="8" t="n"/>
    </row>
    <row r="131">
      <c r="A131" s="8" t="n"/>
      <c r="B131" s="8" t="n"/>
      <c r="C131" s="8" t="n"/>
      <c r="D131" s="8" t="n"/>
      <c r="E131" s="8" t="n"/>
      <c r="F131" s="9" t="n"/>
      <c r="G131" s="10">
        <f>IF(B131="","",IFERROR(VLOOKUP(B131,'Périodicités'!$A$2:$B$18,2,FALSE),12))</f>
        <v/>
      </c>
      <c r="H131" s="11">
        <f>IF(OR(F131="",G131=""),"",EDATE(F131,G131))</f>
        <v/>
      </c>
      <c r="I131" s="10">
        <f>IF(H131="","",H131-$I$1)</f>
        <v/>
      </c>
      <c r="J131" s="10">
        <f>IF(H131="","",IF(I131&lt;0,"EN RETARD",IF(I131&lt;=30,"À prévoir","À jour")))</f>
        <v/>
      </c>
      <c r="K131" s="8" t="n"/>
      <c r="L131" s="8" t="n"/>
      <c r="M131" s="8" t="n"/>
    </row>
    <row r="132">
      <c r="A132" s="8" t="n"/>
      <c r="B132" s="8" t="n"/>
      <c r="C132" s="8" t="n"/>
      <c r="D132" s="8" t="n"/>
      <c r="E132" s="8" t="n"/>
      <c r="F132" s="9" t="n"/>
      <c r="G132" s="10">
        <f>IF(B132="","",IFERROR(VLOOKUP(B132,'Périodicités'!$A$2:$B$18,2,FALSE),12))</f>
        <v/>
      </c>
      <c r="H132" s="11">
        <f>IF(OR(F132="",G132=""),"",EDATE(F132,G132))</f>
        <v/>
      </c>
      <c r="I132" s="10">
        <f>IF(H132="","",H132-$I$1)</f>
        <v/>
      </c>
      <c r="J132" s="10">
        <f>IF(H132="","",IF(I132&lt;0,"EN RETARD",IF(I132&lt;=30,"À prévoir","À jour")))</f>
        <v/>
      </c>
      <c r="K132" s="8" t="n"/>
      <c r="L132" s="8" t="n"/>
      <c r="M132" s="8" t="n"/>
    </row>
    <row r="133">
      <c r="A133" s="8" t="n"/>
      <c r="B133" s="8" t="n"/>
      <c r="C133" s="8" t="n"/>
      <c r="D133" s="8" t="n"/>
      <c r="E133" s="8" t="n"/>
      <c r="F133" s="9" t="n"/>
      <c r="G133" s="10">
        <f>IF(B133="","",IFERROR(VLOOKUP(B133,'Périodicités'!$A$2:$B$18,2,FALSE),12))</f>
        <v/>
      </c>
      <c r="H133" s="11">
        <f>IF(OR(F133="",G133=""),"",EDATE(F133,G133))</f>
        <v/>
      </c>
      <c r="I133" s="10">
        <f>IF(H133="","",H133-$I$1)</f>
        <v/>
      </c>
      <c r="J133" s="10">
        <f>IF(H133="","",IF(I133&lt;0,"EN RETARD",IF(I133&lt;=30,"À prévoir","À jour")))</f>
        <v/>
      </c>
      <c r="K133" s="8" t="n"/>
      <c r="L133" s="8" t="n"/>
      <c r="M133" s="8" t="n"/>
    </row>
    <row r="134">
      <c r="A134" s="8" t="n"/>
      <c r="B134" s="8" t="n"/>
      <c r="C134" s="8" t="n"/>
      <c r="D134" s="8" t="n"/>
      <c r="E134" s="8" t="n"/>
      <c r="F134" s="9" t="n"/>
      <c r="G134" s="10">
        <f>IF(B134="","",IFERROR(VLOOKUP(B134,'Périodicités'!$A$2:$B$18,2,FALSE),12))</f>
        <v/>
      </c>
      <c r="H134" s="11">
        <f>IF(OR(F134="",G134=""),"",EDATE(F134,G134))</f>
        <v/>
      </c>
      <c r="I134" s="10">
        <f>IF(H134="","",H134-$I$1)</f>
        <v/>
      </c>
      <c r="J134" s="10">
        <f>IF(H134="","",IF(I134&lt;0,"EN RETARD",IF(I134&lt;=30,"À prévoir","À jour")))</f>
        <v/>
      </c>
      <c r="K134" s="8" t="n"/>
      <c r="L134" s="8" t="n"/>
      <c r="M134" s="8" t="n"/>
    </row>
    <row r="135">
      <c r="A135" s="8" t="n"/>
      <c r="B135" s="8" t="n"/>
      <c r="C135" s="8" t="n"/>
      <c r="D135" s="8" t="n"/>
      <c r="E135" s="8" t="n"/>
      <c r="F135" s="9" t="n"/>
      <c r="G135" s="10">
        <f>IF(B135="","",IFERROR(VLOOKUP(B135,'Périodicités'!$A$2:$B$18,2,FALSE),12))</f>
        <v/>
      </c>
      <c r="H135" s="11">
        <f>IF(OR(F135="",G135=""),"",EDATE(F135,G135))</f>
        <v/>
      </c>
      <c r="I135" s="10">
        <f>IF(H135="","",H135-$I$1)</f>
        <v/>
      </c>
      <c r="J135" s="10">
        <f>IF(H135="","",IF(I135&lt;0,"EN RETARD",IF(I135&lt;=30,"À prévoir","À jour")))</f>
        <v/>
      </c>
      <c r="K135" s="8" t="n"/>
      <c r="L135" s="8" t="n"/>
      <c r="M135" s="8" t="n"/>
    </row>
    <row r="136">
      <c r="A136" s="8" t="n"/>
      <c r="B136" s="8" t="n"/>
      <c r="C136" s="8" t="n"/>
      <c r="D136" s="8" t="n"/>
      <c r="E136" s="8" t="n"/>
      <c r="F136" s="9" t="n"/>
      <c r="G136" s="10">
        <f>IF(B136="","",IFERROR(VLOOKUP(B136,'Périodicités'!$A$2:$B$18,2,FALSE),12))</f>
        <v/>
      </c>
      <c r="H136" s="11">
        <f>IF(OR(F136="",G136=""),"",EDATE(F136,G136))</f>
        <v/>
      </c>
      <c r="I136" s="10">
        <f>IF(H136="","",H136-$I$1)</f>
        <v/>
      </c>
      <c r="J136" s="10">
        <f>IF(H136="","",IF(I136&lt;0,"EN RETARD",IF(I136&lt;=30,"À prévoir","À jour")))</f>
        <v/>
      </c>
      <c r="K136" s="8" t="n"/>
      <c r="L136" s="8" t="n"/>
      <c r="M136" s="8" t="n"/>
    </row>
    <row r="137">
      <c r="A137" s="8" t="n"/>
      <c r="B137" s="8" t="n"/>
      <c r="C137" s="8" t="n"/>
      <c r="D137" s="8" t="n"/>
      <c r="E137" s="8" t="n"/>
      <c r="F137" s="9" t="n"/>
      <c r="G137" s="10">
        <f>IF(B137="","",IFERROR(VLOOKUP(B137,'Périodicités'!$A$2:$B$18,2,FALSE),12))</f>
        <v/>
      </c>
      <c r="H137" s="11">
        <f>IF(OR(F137="",G137=""),"",EDATE(F137,G137))</f>
        <v/>
      </c>
      <c r="I137" s="10">
        <f>IF(H137="","",H137-$I$1)</f>
        <v/>
      </c>
      <c r="J137" s="10">
        <f>IF(H137="","",IF(I137&lt;0,"EN RETARD",IF(I137&lt;=30,"À prévoir","À jour")))</f>
        <v/>
      </c>
      <c r="K137" s="8" t="n"/>
      <c r="L137" s="8" t="n"/>
      <c r="M137" s="8" t="n"/>
    </row>
    <row r="138">
      <c r="A138" s="8" t="n"/>
      <c r="B138" s="8" t="n"/>
      <c r="C138" s="8" t="n"/>
      <c r="D138" s="8" t="n"/>
      <c r="E138" s="8" t="n"/>
      <c r="F138" s="9" t="n"/>
      <c r="G138" s="10">
        <f>IF(B138="","",IFERROR(VLOOKUP(B138,'Périodicités'!$A$2:$B$18,2,FALSE),12))</f>
        <v/>
      </c>
      <c r="H138" s="11">
        <f>IF(OR(F138="",G138=""),"",EDATE(F138,G138))</f>
        <v/>
      </c>
      <c r="I138" s="10">
        <f>IF(H138="","",H138-$I$1)</f>
        <v/>
      </c>
      <c r="J138" s="10">
        <f>IF(H138="","",IF(I138&lt;0,"EN RETARD",IF(I138&lt;=30,"À prévoir","À jour")))</f>
        <v/>
      </c>
      <c r="K138" s="8" t="n"/>
      <c r="L138" s="8" t="n"/>
      <c r="M138" s="8" t="n"/>
    </row>
    <row r="139">
      <c r="A139" s="8" t="n"/>
      <c r="B139" s="8" t="n"/>
      <c r="C139" s="8" t="n"/>
      <c r="D139" s="8" t="n"/>
      <c r="E139" s="8" t="n"/>
      <c r="F139" s="9" t="n"/>
      <c r="G139" s="10">
        <f>IF(B139="","",IFERROR(VLOOKUP(B139,'Périodicités'!$A$2:$B$18,2,FALSE),12))</f>
        <v/>
      </c>
      <c r="H139" s="11">
        <f>IF(OR(F139="",G139=""),"",EDATE(F139,G139))</f>
        <v/>
      </c>
      <c r="I139" s="10">
        <f>IF(H139="","",H139-$I$1)</f>
        <v/>
      </c>
      <c r="J139" s="10">
        <f>IF(H139="","",IF(I139&lt;0,"EN RETARD",IF(I139&lt;=30,"À prévoir","À jour")))</f>
        <v/>
      </c>
      <c r="K139" s="8" t="n"/>
      <c r="L139" s="8" t="n"/>
      <c r="M139" s="8" t="n"/>
    </row>
    <row r="140">
      <c r="A140" s="8" t="n"/>
      <c r="B140" s="8" t="n"/>
      <c r="C140" s="8" t="n"/>
      <c r="D140" s="8" t="n"/>
      <c r="E140" s="8" t="n"/>
      <c r="F140" s="9" t="n"/>
      <c r="G140" s="10">
        <f>IF(B140="","",IFERROR(VLOOKUP(B140,'Périodicités'!$A$2:$B$18,2,FALSE),12))</f>
        <v/>
      </c>
      <c r="H140" s="11">
        <f>IF(OR(F140="",G140=""),"",EDATE(F140,G140))</f>
        <v/>
      </c>
      <c r="I140" s="10">
        <f>IF(H140="","",H140-$I$1)</f>
        <v/>
      </c>
      <c r="J140" s="10">
        <f>IF(H140="","",IF(I140&lt;0,"EN RETARD",IF(I140&lt;=30,"À prévoir","À jour")))</f>
        <v/>
      </c>
      <c r="K140" s="8" t="n"/>
      <c r="L140" s="8" t="n"/>
      <c r="M140" s="8" t="n"/>
    </row>
    <row r="141">
      <c r="A141" s="8" t="n"/>
      <c r="B141" s="8" t="n"/>
      <c r="C141" s="8" t="n"/>
      <c r="D141" s="8" t="n"/>
      <c r="E141" s="8" t="n"/>
      <c r="F141" s="9" t="n"/>
      <c r="G141" s="10">
        <f>IF(B141="","",IFERROR(VLOOKUP(B141,'Périodicités'!$A$2:$B$18,2,FALSE),12))</f>
        <v/>
      </c>
      <c r="H141" s="11">
        <f>IF(OR(F141="",G141=""),"",EDATE(F141,G141))</f>
        <v/>
      </c>
      <c r="I141" s="10">
        <f>IF(H141="","",H141-$I$1)</f>
        <v/>
      </c>
      <c r="J141" s="10">
        <f>IF(H141="","",IF(I141&lt;0,"EN RETARD",IF(I141&lt;=30,"À prévoir","À jour")))</f>
        <v/>
      </c>
      <c r="K141" s="8" t="n"/>
      <c r="L141" s="8" t="n"/>
      <c r="M141" s="8" t="n"/>
    </row>
    <row r="142">
      <c r="A142" s="8" t="n"/>
      <c r="B142" s="8" t="n"/>
      <c r="C142" s="8" t="n"/>
      <c r="D142" s="8" t="n"/>
      <c r="E142" s="8" t="n"/>
      <c r="F142" s="9" t="n"/>
      <c r="G142" s="10">
        <f>IF(B142="","",IFERROR(VLOOKUP(B142,'Périodicités'!$A$2:$B$18,2,FALSE),12))</f>
        <v/>
      </c>
      <c r="H142" s="11">
        <f>IF(OR(F142="",G142=""),"",EDATE(F142,G142))</f>
        <v/>
      </c>
      <c r="I142" s="10">
        <f>IF(H142="","",H142-$I$1)</f>
        <v/>
      </c>
      <c r="J142" s="10">
        <f>IF(H142="","",IF(I142&lt;0,"EN RETARD",IF(I142&lt;=30,"À prévoir","À jour")))</f>
        <v/>
      </c>
      <c r="K142" s="8" t="n"/>
      <c r="L142" s="8" t="n"/>
      <c r="M142" s="8" t="n"/>
    </row>
    <row r="143">
      <c r="A143" s="8" t="n"/>
      <c r="B143" s="8" t="n"/>
      <c r="C143" s="8" t="n"/>
      <c r="D143" s="8" t="n"/>
      <c r="E143" s="8" t="n"/>
      <c r="F143" s="9" t="n"/>
      <c r="G143" s="10">
        <f>IF(B143="","",IFERROR(VLOOKUP(B143,'Périodicités'!$A$2:$B$18,2,FALSE),12))</f>
        <v/>
      </c>
      <c r="H143" s="11">
        <f>IF(OR(F143="",G143=""),"",EDATE(F143,G143))</f>
        <v/>
      </c>
      <c r="I143" s="10">
        <f>IF(H143="","",H143-$I$1)</f>
        <v/>
      </c>
      <c r="J143" s="10">
        <f>IF(H143="","",IF(I143&lt;0,"EN RETARD",IF(I143&lt;=30,"À prévoir","À jour")))</f>
        <v/>
      </c>
      <c r="K143" s="8" t="n"/>
      <c r="L143" s="8" t="n"/>
      <c r="M143" s="8" t="n"/>
    </row>
    <row r="144">
      <c r="A144" s="8" t="n"/>
      <c r="B144" s="8" t="n"/>
      <c r="C144" s="8" t="n"/>
      <c r="D144" s="8" t="n"/>
      <c r="E144" s="8" t="n"/>
      <c r="F144" s="9" t="n"/>
      <c r="G144" s="10">
        <f>IF(B144="","",IFERROR(VLOOKUP(B144,'Périodicités'!$A$2:$B$18,2,FALSE),12))</f>
        <v/>
      </c>
      <c r="H144" s="11">
        <f>IF(OR(F144="",G144=""),"",EDATE(F144,G144))</f>
        <v/>
      </c>
      <c r="I144" s="10">
        <f>IF(H144="","",H144-$I$1)</f>
        <v/>
      </c>
      <c r="J144" s="10">
        <f>IF(H144="","",IF(I144&lt;0,"EN RETARD",IF(I144&lt;=30,"À prévoir","À jour")))</f>
        <v/>
      </c>
      <c r="K144" s="8" t="n"/>
      <c r="L144" s="8" t="n"/>
      <c r="M144" s="8" t="n"/>
    </row>
    <row r="145">
      <c r="A145" s="8" t="n"/>
      <c r="B145" s="8" t="n"/>
      <c r="C145" s="8" t="n"/>
      <c r="D145" s="8" t="n"/>
      <c r="E145" s="8" t="n"/>
      <c r="F145" s="9" t="n"/>
      <c r="G145" s="10">
        <f>IF(B145="","",IFERROR(VLOOKUP(B145,'Périodicités'!$A$2:$B$18,2,FALSE),12))</f>
        <v/>
      </c>
      <c r="H145" s="11">
        <f>IF(OR(F145="",G145=""),"",EDATE(F145,G145))</f>
        <v/>
      </c>
      <c r="I145" s="10">
        <f>IF(H145="","",H145-$I$1)</f>
        <v/>
      </c>
      <c r="J145" s="10">
        <f>IF(H145="","",IF(I145&lt;0,"EN RETARD",IF(I145&lt;=30,"À prévoir","À jour")))</f>
        <v/>
      </c>
      <c r="K145" s="8" t="n"/>
      <c r="L145" s="8" t="n"/>
      <c r="M145" s="8" t="n"/>
    </row>
    <row r="146">
      <c r="A146" s="8" t="n"/>
      <c r="B146" s="8" t="n"/>
      <c r="C146" s="8" t="n"/>
      <c r="D146" s="8" t="n"/>
      <c r="E146" s="8" t="n"/>
      <c r="F146" s="9" t="n"/>
      <c r="G146" s="10">
        <f>IF(B146="","",IFERROR(VLOOKUP(B146,'Périodicités'!$A$2:$B$18,2,FALSE),12))</f>
        <v/>
      </c>
      <c r="H146" s="11">
        <f>IF(OR(F146="",G146=""),"",EDATE(F146,G146))</f>
        <v/>
      </c>
      <c r="I146" s="10">
        <f>IF(H146="","",H146-$I$1)</f>
        <v/>
      </c>
      <c r="J146" s="10">
        <f>IF(H146="","",IF(I146&lt;0,"EN RETARD",IF(I146&lt;=30,"À prévoir","À jour")))</f>
        <v/>
      </c>
      <c r="K146" s="8" t="n"/>
      <c r="L146" s="8" t="n"/>
      <c r="M146" s="8" t="n"/>
    </row>
    <row r="147">
      <c r="A147" s="8" t="n"/>
      <c r="B147" s="8" t="n"/>
      <c r="C147" s="8" t="n"/>
      <c r="D147" s="8" t="n"/>
      <c r="E147" s="8" t="n"/>
      <c r="F147" s="9" t="n"/>
      <c r="G147" s="10">
        <f>IF(B147="","",IFERROR(VLOOKUP(B147,'Périodicités'!$A$2:$B$18,2,FALSE),12))</f>
        <v/>
      </c>
      <c r="H147" s="11">
        <f>IF(OR(F147="",G147=""),"",EDATE(F147,G147))</f>
        <v/>
      </c>
      <c r="I147" s="10">
        <f>IF(H147="","",H147-$I$1)</f>
        <v/>
      </c>
      <c r="J147" s="10">
        <f>IF(H147="","",IF(I147&lt;0,"EN RETARD",IF(I147&lt;=30,"À prévoir","À jour")))</f>
        <v/>
      </c>
      <c r="K147" s="8" t="n"/>
      <c r="L147" s="8" t="n"/>
      <c r="M147" s="8" t="n"/>
    </row>
    <row r="148">
      <c r="A148" s="8" t="n"/>
      <c r="B148" s="8" t="n"/>
      <c r="C148" s="8" t="n"/>
      <c r="D148" s="8" t="n"/>
      <c r="E148" s="8" t="n"/>
      <c r="F148" s="9" t="n"/>
      <c r="G148" s="10">
        <f>IF(B148="","",IFERROR(VLOOKUP(B148,'Périodicités'!$A$2:$B$18,2,FALSE),12))</f>
        <v/>
      </c>
      <c r="H148" s="11">
        <f>IF(OR(F148="",G148=""),"",EDATE(F148,G148))</f>
        <v/>
      </c>
      <c r="I148" s="10">
        <f>IF(H148="","",H148-$I$1)</f>
        <v/>
      </c>
      <c r="J148" s="10">
        <f>IF(H148="","",IF(I148&lt;0,"EN RETARD",IF(I148&lt;=30,"À prévoir","À jour")))</f>
        <v/>
      </c>
      <c r="K148" s="8" t="n"/>
      <c r="L148" s="8" t="n"/>
      <c r="M148" s="8" t="n"/>
    </row>
    <row r="149">
      <c r="A149" s="8" t="n"/>
      <c r="B149" s="8" t="n"/>
      <c r="C149" s="8" t="n"/>
      <c r="D149" s="8" t="n"/>
      <c r="E149" s="8" t="n"/>
      <c r="F149" s="9" t="n"/>
      <c r="G149" s="10">
        <f>IF(B149="","",IFERROR(VLOOKUP(B149,'Périodicités'!$A$2:$B$18,2,FALSE),12))</f>
        <v/>
      </c>
      <c r="H149" s="11">
        <f>IF(OR(F149="",G149=""),"",EDATE(F149,G149))</f>
        <v/>
      </c>
      <c r="I149" s="10">
        <f>IF(H149="","",H149-$I$1)</f>
        <v/>
      </c>
      <c r="J149" s="10">
        <f>IF(H149="","",IF(I149&lt;0,"EN RETARD",IF(I149&lt;=30,"À prévoir","À jour")))</f>
        <v/>
      </c>
      <c r="K149" s="8" t="n"/>
      <c r="L149" s="8" t="n"/>
      <c r="M149" s="8" t="n"/>
    </row>
    <row r="150">
      <c r="A150" s="8" t="n"/>
      <c r="B150" s="8" t="n"/>
      <c r="C150" s="8" t="n"/>
      <c r="D150" s="8" t="n"/>
      <c r="E150" s="8" t="n"/>
      <c r="F150" s="9" t="n"/>
      <c r="G150" s="10">
        <f>IF(B150="","",IFERROR(VLOOKUP(B150,'Périodicités'!$A$2:$B$18,2,FALSE),12))</f>
        <v/>
      </c>
      <c r="H150" s="11">
        <f>IF(OR(F150="",G150=""),"",EDATE(F150,G150))</f>
        <v/>
      </c>
      <c r="I150" s="10">
        <f>IF(H150="","",H150-$I$1)</f>
        <v/>
      </c>
      <c r="J150" s="10">
        <f>IF(H150="","",IF(I150&lt;0,"EN RETARD",IF(I150&lt;=30,"À prévoir","À jour")))</f>
        <v/>
      </c>
      <c r="K150" s="8" t="n"/>
      <c r="L150" s="8" t="n"/>
      <c r="M150" s="8" t="n"/>
    </row>
    <row r="151">
      <c r="A151" s="8" t="n"/>
      <c r="B151" s="8" t="n"/>
      <c r="C151" s="8" t="n"/>
      <c r="D151" s="8" t="n"/>
      <c r="E151" s="8" t="n"/>
      <c r="F151" s="9" t="n"/>
      <c r="G151" s="10">
        <f>IF(B151="","",IFERROR(VLOOKUP(B151,'Périodicités'!$A$2:$B$18,2,FALSE),12))</f>
        <v/>
      </c>
      <c r="H151" s="11">
        <f>IF(OR(F151="",G151=""),"",EDATE(F151,G151))</f>
        <v/>
      </c>
      <c r="I151" s="10">
        <f>IF(H151="","",H151-$I$1)</f>
        <v/>
      </c>
      <c r="J151" s="10">
        <f>IF(H151="","",IF(I151&lt;0,"EN RETARD",IF(I151&lt;=30,"À prévoir","À jour")))</f>
        <v/>
      </c>
      <c r="K151" s="8" t="n"/>
      <c r="L151" s="8" t="n"/>
      <c r="M151" s="8" t="n"/>
    </row>
    <row r="152">
      <c r="A152" s="8" t="n"/>
      <c r="B152" s="8" t="n"/>
      <c r="C152" s="8" t="n"/>
      <c r="D152" s="8" t="n"/>
      <c r="E152" s="8" t="n"/>
      <c r="F152" s="9" t="n"/>
      <c r="G152" s="10">
        <f>IF(B152="","",IFERROR(VLOOKUP(B152,'Périodicités'!$A$2:$B$18,2,FALSE),12))</f>
        <v/>
      </c>
      <c r="H152" s="11">
        <f>IF(OR(F152="",G152=""),"",EDATE(F152,G152))</f>
        <v/>
      </c>
      <c r="I152" s="10">
        <f>IF(H152="","",H152-$I$1)</f>
        <v/>
      </c>
      <c r="J152" s="10">
        <f>IF(H152="","",IF(I152&lt;0,"EN RETARD",IF(I152&lt;=30,"À prévoir","À jour")))</f>
        <v/>
      </c>
      <c r="K152" s="8" t="n"/>
      <c r="L152" s="8" t="n"/>
      <c r="M152" s="8" t="n"/>
    </row>
    <row r="153">
      <c r="A153" s="8" t="n"/>
      <c r="B153" s="8" t="n"/>
      <c r="C153" s="8" t="n"/>
      <c r="D153" s="8" t="n"/>
      <c r="E153" s="8" t="n"/>
      <c r="F153" s="9" t="n"/>
      <c r="G153" s="10">
        <f>IF(B153="","",IFERROR(VLOOKUP(B153,'Périodicités'!$A$2:$B$18,2,FALSE),12))</f>
        <v/>
      </c>
      <c r="H153" s="11">
        <f>IF(OR(F153="",G153=""),"",EDATE(F153,G153))</f>
        <v/>
      </c>
      <c r="I153" s="10">
        <f>IF(H153="","",H153-$I$1)</f>
        <v/>
      </c>
      <c r="J153" s="10">
        <f>IF(H153="","",IF(I153&lt;0,"EN RETARD",IF(I153&lt;=30,"À prévoir","À jour")))</f>
        <v/>
      </c>
      <c r="K153" s="8" t="n"/>
      <c r="L153" s="8" t="n"/>
      <c r="M153" s="8" t="n"/>
    </row>
    <row r="154">
      <c r="A154" s="8" t="n"/>
      <c r="B154" s="8" t="n"/>
      <c r="C154" s="8" t="n"/>
      <c r="D154" s="8" t="n"/>
      <c r="E154" s="8" t="n"/>
      <c r="F154" s="9" t="n"/>
      <c r="G154" s="10">
        <f>IF(B154="","",IFERROR(VLOOKUP(B154,'Périodicités'!$A$2:$B$18,2,FALSE),12))</f>
        <v/>
      </c>
      <c r="H154" s="11">
        <f>IF(OR(F154="",G154=""),"",EDATE(F154,G154))</f>
        <v/>
      </c>
      <c r="I154" s="10">
        <f>IF(H154="","",H154-$I$1)</f>
        <v/>
      </c>
      <c r="J154" s="10">
        <f>IF(H154="","",IF(I154&lt;0,"EN RETARD",IF(I154&lt;=30,"À prévoir","À jour")))</f>
        <v/>
      </c>
      <c r="K154" s="8" t="n"/>
      <c r="L154" s="8" t="n"/>
      <c r="M154" s="8" t="n"/>
    </row>
    <row r="155">
      <c r="A155" s="8" t="n"/>
      <c r="B155" s="8" t="n"/>
      <c r="C155" s="8" t="n"/>
      <c r="D155" s="8" t="n"/>
      <c r="E155" s="8" t="n"/>
      <c r="F155" s="9" t="n"/>
      <c r="G155" s="10">
        <f>IF(B155="","",IFERROR(VLOOKUP(B155,'Périodicités'!$A$2:$B$18,2,FALSE),12))</f>
        <v/>
      </c>
      <c r="H155" s="11">
        <f>IF(OR(F155="",G155=""),"",EDATE(F155,G155))</f>
        <v/>
      </c>
      <c r="I155" s="10">
        <f>IF(H155="","",H155-$I$1)</f>
        <v/>
      </c>
      <c r="J155" s="10">
        <f>IF(H155="","",IF(I155&lt;0,"EN RETARD",IF(I155&lt;=30,"À prévoir","À jour")))</f>
        <v/>
      </c>
      <c r="K155" s="8" t="n"/>
      <c r="L155" s="8" t="n"/>
      <c r="M155" s="8" t="n"/>
    </row>
    <row r="156">
      <c r="A156" s="8" t="n"/>
      <c r="B156" s="8" t="n"/>
      <c r="C156" s="8" t="n"/>
      <c r="D156" s="8" t="n"/>
      <c r="E156" s="8" t="n"/>
      <c r="F156" s="9" t="n"/>
      <c r="G156" s="10">
        <f>IF(B156="","",IFERROR(VLOOKUP(B156,'Périodicités'!$A$2:$B$18,2,FALSE),12))</f>
        <v/>
      </c>
      <c r="H156" s="11">
        <f>IF(OR(F156="",G156=""),"",EDATE(F156,G156))</f>
        <v/>
      </c>
      <c r="I156" s="10">
        <f>IF(H156="","",H156-$I$1)</f>
        <v/>
      </c>
      <c r="J156" s="10">
        <f>IF(H156="","",IF(I156&lt;0,"EN RETARD",IF(I156&lt;=30,"À prévoir","À jour")))</f>
        <v/>
      </c>
      <c r="K156" s="8" t="n"/>
      <c r="L156" s="8" t="n"/>
      <c r="M156" s="8" t="n"/>
    </row>
    <row r="157">
      <c r="A157" s="8" t="n"/>
      <c r="B157" s="8" t="n"/>
      <c r="C157" s="8" t="n"/>
      <c r="D157" s="8" t="n"/>
      <c r="E157" s="8" t="n"/>
      <c r="F157" s="9" t="n"/>
      <c r="G157" s="10">
        <f>IF(B157="","",IFERROR(VLOOKUP(B157,'Périodicités'!$A$2:$B$18,2,FALSE),12))</f>
        <v/>
      </c>
      <c r="H157" s="11">
        <f>IF(OR(F157="",G157=""),"",EDATE(F157,G157))</f>
        <v/>
      </c>
      <c r="I157" s="10">
        <f>IF(H157="","",H157-$I$1)</f>
        <v/>
      </c>
      <c r="J157" s="10">
        <f>IF(H157="","",IF(I157&lt;0,"EN RETARD",IF(I157&lt;=30,"À prévoir","À jour")))</f>
        <v/>
      </c>
      <c r="K157" s="8" t="n"/>
      <c r="L157" s="8" t="n"/>
      <c r="M157" s="8" t="n"/>
    </row>
    <row r="158">
      <c r="A158" s="8" t="n"/>
      <c r="B158" s="8" t="n"/>
      <c r="C158" s="8" t="n"/>
      <c r="D158" s="8" t="n"/>
      <c r="E158" s="8" t="n"/>
      <c r="F158" s="9" t="n"/>
      <c r="G158" s="10">
        <f>IF(B158="","",IFERROR(VLOOKUP(B158,'Périodicités'!$A$2:$B$18,2,FALSE),12))</f>
        <v/>
      </c>
      <c r="H158" s="11">
        <f>IF(OR(F158="",G158=""),"",EDATE(F158,G158))</f>
        <v/>
      </c>
      <c r="I158" s="10">
        <f>IF(H158="","",H158-$I$1)</f>
        <v/>
      </c>
      <c r="J158" s="10">
        <f>IF(H158="","",IF(I158&lt;0,"EN RETARD",IF(I158&lt;=30,"À prévoir","À jour")))</f>
        <v/>
      </c>
      <c r="K158" s="8" t="n"/>
      <c r="L158" s="8" t="n"/>
      <c r="M158" s="8" t="n"/>
    </row>
    <row r="159">
      <c r="A159" s="8" t="n"/>
      <c r="B159" s="8" t="n"/>
      <c r="C159" s="8" t="n"/>
      <c r="D159" s="8" t="n"/>
      <c r="E159" s="8" t="n"/>
      <c r="F159" s="9" t="n"/>
      <c r="G159" s="10">
        <f>IF(B159="","",IFERROR(VLOOKUP(B159,'Périodicités'!$A$2:$B$18,2,FALSE),12))</f>
        <v/>
      </c>
      <c r="H159" s="11">
        <f>IF(OR(F159="",G159=""),"",EDATE(F159,G159))</f>
        <v/>
      </c>
      <c r="I159" s="10">
        <f>IF(H159="","",H159-$I$1)</f>
        <v/>
      </c>
      <c r="J159" s="10">
        <f>IF(H159="","",IF(I159&lt;0,"EN RETARD",IF(I159&lt;=30,"À prévoir","À jour")))</f>
        <v/>
      </c>
      <c r="K159" s="8" t="n"/>
      <c r="L159" s="8" t="n"/>
      <c r="M159" s="8" t="n"/>
    </row>
    <row r="160">
      <c r="A160" s="8" t="n"/>
      <c r="B160" s="8" t="n"/>
      <c r="C160" s="8" t="n"/>
      <c r="D160" s="8" t="n"/>
      <c r="E160" s="8" t="n"/>
      <c r="F160" s="9" t="n"/>
      <c r="G160" s="10">
        <f>IF(B160="","",IFERROR(VLOOKUP(B160,'Périodicités'!$A$2:$B$18,2,FALSE),12))</f>
        <v/>
      </c>
      <c r="H160" s="11">
        <f>IF(OR(F160="",G160=""),"",EDATE(F160,G160))</f>
        <v/>
      </c>
      <c r="I160" s="10">
        <f>IF(H160="","",H160-$I$1)</f>
        <v/>
      </c>
      <c r="J160" s="10">
        <f>IF(H160="","",IF(I160&lt;0,"EN RETARD",IF(I160&lt;=30,"À prévoir","À jour")))</f>
        <v/>
      </c>
      <c r="K160" s="8" t="n"/>
      <c r="L160" s="8" t="n"/>
      <c r="M160" s="8" t="n"/>
    </row>
    <row r="161">
      <c r="A161" s="8" t="n"/>
      <c r="B161" s="8" t="n"/>
      <c r="C161" s="8" t="n"/>
      <c r="D161" s="8" t="n"/>
      <c r="E161" s="8" t="n"/>
      <c r="F161" s="9" t="n"/>
      <c r="G161" s="10">
        <f>IF(B161="","",IFERROR(VLOOKUP(B161,'Périodicités'!$A$2:$B$18,2,FALSE),12))</f>
        <v/>
      </c>
      <c r="H161" s="11">
        <f>IF(OR(F161="",G161=""),"",EDATE(F161,G161))</f>
        <v/>
      </c>
      <c r="I161" s="10">
        <f>IF(H161="","",H161-$I$1)</f>
        <v/>
      </c>
      <c r="J161" s="10">
        <f>IF(H161="","",IF(I161&lt;0,"EN RETARD",IF(I161&lt;=30,"À prévoir","À jour")))</f>
        <v/>
      </c>
      <c r="K161" s="8" t="n"/>
      <c r="L161" s="8" t="n"/>
      <c r="M161" s="8" t="n"/>
    </row>
    <row r="162">
      <c r="A162" s="8" t="n"/>
      <c r="B162" s="8" t="n"/>
      <c r="C162" s="8" t="n"/>
      <c r="D162" s="8" t="n"/>
      <c r="E162" s="8" t="n"/>
      <c r="F162" s="9" t="n"/>
      <c r="G162" s="10">
        <f>IF(B162="","",IFERROR(VLOOKUP(B162,'Périodicités'!$A$2:$B$18,2,FALSE),12))</f>
        <v/>
      </c>
      <c r="H162" s="11">
        <f>IF(OR(F162="",G162=""),"",EDATE(F162,G162))</f>
        <v/>
      </c>
      <c r="I162" s="10">
        <f>IF(H162="","",H162-$I$1)</f>
        <v/>
      </c>
      <c r="J162" s="10">
        <f>IF(H162="","",IF(I162&lt;0,"EN RETARD",IF(I162&lt;=30,"À prévoir","À jour")))</f>
        <v/>
      </c>
      <c r="K162" s="8" t="n"/>
      <c r="L162" s="8" t="n"/>
      <c r="M162" s="8" t="n"/>
    </row>
    <row r="163">
      <c r="A163" s="8" t="n"/>
      <c r="B163" s="8" t="n"/>
      <c r="C163" s="8" t="n"/>
      <c r="D163" s="8" t="n"/>
      <c r="E163" s="8" t="n"/>
      <c r="F163" s="9" t="n"/>
      <c r="G163" s="10">
        <f>IF(B163="","",IFERROR(VLOOKUP(B163,'Périodicités'!$A$2:$B$18,2,FALSE),12))</f>
        <v/>
      </c>
      <c r="H163" s="11">
        <f>IF(OR(F163="",G163=""),"",EDATE(F163,G163))</f>
        <v/>
      </c>
      <c r="I163" s="10">
        <f>IF(H163="","",H163-$I$1)</f>
        <v/>
      </c>
      <c r="J163" s="10">
        <f>IF(H163="","",IF(I163&lt;0,"EN RETARD",IF(I163&lt;=30,"À prévoir","À jour")))</f>
        <v/>
      </c>
      <c r="K163" s="8" t="n"/>
      <c r="L163" s="8" t="n"/>
      <c r="M163" s="8" t="n"/>
    </row>
    <row r="164">
      <c r="A164" s="8" t="n"/>
      <c r="B164" s="8" t="n"/>
      <c r="C164" s="8" t="n"/>
      <c r="D164" s="8" t="n"/>
      <c r="E164" s="8" t="n"/>
      <c r="F164" s="9" t="n"/>
      <c r="G164" s="10">
        <f>IF(B164="","",IFERROR(VLOOKUP(B164,'Périodicités'!$A$2:$B$18,2,FALSE),12))</f>
        <v/>
      </c>
      <c r="H164" s="11">
        <f>IF(OR(F164="",G164=""),"",EDATE(F164,G164))</f>
        <v/>
      </c>
      <c r="I164" s="10">
        <f>IF(H164="","",H164-$I$1)</f>
        <v/>
      </c>
      <c r="J164" s="10">
        <f>IF(H164="","",IF(I164&lt;0,"EN RETARD",IF(I164&lt;=30,"À prévoir","À jour")))</f>
        <v/>
      </c>
      <c r="K164" s="8" t="n"/>
      <c r="L164" s="8" t="n"/>
      <c r="M164" s="8" t="n"/>
    </row>
    <row r="165">
      <c r="A165" s="8" t="n"/>
      <c r="B165" s="8" t="n"/>
      <c r="C165" s="8" t="n"/>
      <c r="D165" s="8" t="n"/>
      <c r="E165" s="8" t="n"/>
      <c r="F165" s="9" t="n"/>
      <c r="G165" s="10">
        <f>IF(B165="","",IFERROR(VLOOKUP(B165,'Périodicités'!$A$2:$B$18,2,FALSE),12))</f>
        <v/>
      </c>
      <c r="H165" s="11">
        <f>IF(OR(F165="",G165=""),"",EDATE(F165,G165))</f>
        <v/>
      </c>
      <c r="I165" s="10">
        <f>IF(H165="","",H165-$I$1)</f>
        <v/>
      </c>
      <c r="J165" s="10">
        <f>IF(H165="","",IF(I165&lt;0,"EN RETARD",IF(I165&lt;=30,"À prévoir","À jour")))</f>
        <v/>
      </c>
      <c r="K165" s="8" t="n"/>
      <c r="L165" s="8" t="n"/>
      <c r="M165" s="8" t="n"/>
    </row>
    <row r="166">
      <c r="A166" s="8" t="n"/>
      <c r="B166" s="8" t="n"/>
      <c r="C166" s="8" t="n"/>
      <c r="D166" s="8" t="n"/>
      <c r="E166" s="8" t="n"/>
      <c r="F166" s="9" t="n"/>
      <c r="G166" s="10">
        <f>IF(B166="","",IFERROR(VLOOKUP(B166,'Périodicités'!$A$2:$B$18,2,FALSE),12))</f>
        <v/>
      </c>
      <c r="H166" s="11">
        <f>IF(OR(F166="",G166=""),"",EDATE(F166,G166))</f>
        <v/>
      </c>
      <c r="I166" s="10">
        <f>IF(H166="","",H166-$I$1)</f>
        <v/>
      </c>
      <c r="J166" s="10">
        <f>IF(H166="","",IF(I166&lt;0,"EN RETARD",IF(I166&lt;=30,"À prévoir","À jour")))</f>
        <v/>
      </c>
      <c r="K166" s="8" t="n"/>
      <c r="L166" s="8" t="n"/>
      <c r="M166" s="8" t="n"/>
    </row>
    <row r="167">
      <c r="A167" s="8" t="n"/>
      <c r="B167" s="8" t="n"/>
      <c r="C167" s="8" t="n"/>
      <c r="D167" s="8" t="n"/>
      <c r="E167" s="8" t="n"/>
      <c r="F167" s="9" t="n"/>
      <c r="G167" s="10">
        <f>IF(B167="","",IFERROR(VLOOKUP(B167,'Périodicités'!$A$2:$B$18,2,FALSE),12))</f>
        <v/>
      </c>
      <c r="H167" s="11">
        <f>IF(OR(F167="",G167=""),"",EDATE(F167,G167))</f>
        <v/>
      </c>
      <c r="I167" s="10">
        <f>IF(H167="","",H167-$I$1)</f>
        <v/>
      </c>
      <c r="J167" s="10">
        <f>IF(H167="","",IF(I167&lt;0,"EN RETARD",IF(I167&lt;=30,"À prévoir","À jour")))</f>
        <v/>
      </c>
      <c r="K167" s="8" t="n"/>
      <c r="L167" s="8" t="n"/>
      <c r="M167" s="8" t="n"/>
    </row>
    <row r="168">
      <c r="A168" s="8" t="n"/>
      <c r="B168" s="8" t="n"/>
      <c r="C168" s="8" t="n"/>
      <c r="D168" s="8" t="n"/>
      <c r="E168" s="8" t="n"/>
      <c r="F168" s="9" t="n"/>
      <c r="G168" s="10">
        <f>IF(B168="","",IFERROR(VLOOKUP(B168,'Périodicités'!$A$2:$B$18,2,FALSE),12))</f>
        <v/>
      </c>
      <c r="H168" s="11">
        <f>IF(OR(F168="",G168=""),"",EDATE(F168,G168))</f>
        <v/>
      </c>
      <c r="I168" s="10">
        <f>IF(H168="","",H168-$I$1)</f>
        <v/>
      </c>
      <c r="J168" s="10">
        <f>IF(H168="","",IF(I168&lt;0,"EN RETARD",IF(I168&lt;=30,"À prévoir","À jour")))</f>
        <v/>
      </c>
      <c r="K168" s="8" t="n"/>
      <c r="L168" s="8" t="n"/>
      <c r="M168" s="8" t="n"/>
    </row>
    <row r="169">
      <c r="A169" s="8" t="n"/>
      <c r="B169" s="8" t="n"/>
      <c r="C169" s="8" t="n"/>
      <c r="D169" s="8" t="n"/>
      <c r="E169" s="8" t="n"/>
      <c r="F169" s="9" t="n"/>
      <c r="G169" s="10">
        <f>IF(B169="","",IFERROR(VLOOKUP(B169,'Périodicités'!$A$2:$B$18,2,FALSE),12))</f>
        <v/>
      </c>
      <c r="H169" s="11">
        <f>IF(OR(F169="",G169=""),"",EDATE(F169,G169))</f>
        <v/>
      </c>
      <c r="I169" s="10">
        <f>IF(H169="","",H169-$I$1)</f>
        <v/>
      </c>
      <c r="J169" s="10">
        <f>IF(H169="","",IF(I169&lt;0,"EN RETARD",IF(I169&lt;=30,"À prévoir","À jour")))</f>
        <v/>
      </c>
      <c r="K169" s="8" t="n"/>
      <c r="L169" s="8" t="n"/>
      <c r="M169" s="8" t="n"/>
    </row>
    <row r="170">
      <c r="A170" s="8" t="n"/>
      <c r="B170" s="8" t="n"/>
      <c r="C170" s="8" t="n"/>
      <c r="D170" s="8" t="n"/>
      <c r="E170" s="8" t="n"/>
      <c r="F170" s="9" t="n"/>
      <c r="G170" s="10">
        <f>IF(B170="","",IFERROR(VLOOKUP(B170,'Périodicités'!$A$2:$B$18,2,FALSE),12))</f>
        <v/>
      </c>
      <c r="H170" s="11">
        <f>IF(OR(F170="",G170=""),"",EDATE(F170,G170))</f>
        <v/>
      </c>
      <c r="I170" s="10">
        <f>IF(H170="","",H170-$I$1)</f>
        <v/>
      </c>
      <c r="J170" s="10">
        <f>IF(H170="","",IF(I170&lt;0,"EN RETARD",IF(I170&lt;=30,"À prévoir","À jour")))</f>
        <v/>
      </c>
      <c r="K170" s="8" t="n"/>
      <c r="L170" s="8" t="n"/>
      <c r="M170" s="8" t="n"/>
    </row>
    <row r="171">
      <c r="A171" s="8" t="n"/>
      <c r="B171" s="8" t="n"/>
      <c r="C171" s="8" t="n"/>
      <c r="D171" s="8" t="n"/>
      <c r="E171" s="8" t="n"/>
      <c r="F171" s="9" t="n"/>
      <c r="G171" s="10">
        <f>IF(B171="","",IFERROR(VLOOKUP(B171,'Périodicités'!$A$2:$B$18,2,FALSE),12))</f>
        <v/>
      </c>
      <c r="H171" s="11">
        <f>IF(OR(F171="",G171=""),"",EDATE(F171,G171))</f>
        <v/>
      </c>
      <c r="I171" s="10">
        <f>IF(H171="","",H171-$I$1)</f>
        <v/>
      </c>
      <c r="J171" s="10">
        <f>IF(H171="","",IF(I171&lt;0,"EN RETARD",IF(I171&lt;=30,"À prévoir","À jour")))</f>
        <v/>
      </c>
      <c r="K171" s="8" t="n"/>
      <c r="L171" s="8" t="n"/>
      <c r="M171" s="8" t="n"/>
    </row>
    <row r="172">
      <c r="A172" s="8" t="n"/>
      <c r="B172" s="8" t="n"/>
      <c r="C172" s="8" t="n"/>
      <c r="D172" s="8" t="n"/>
      <c r="E172" s="8" t="n"/>
      <c r="F172" s="9" t="n"/>
      <c r="G172" s="10">
        <f>IF(B172="","",IFERROR(VLOOKUP(B172,'Périodicités'!$A$2:$B$18,2,FALSE),12))</f>
        <v/>
      </c>
      <c r="H172" s="11">
        <f>IF(OR(F172="",G172=""),"",EDATE(F172,G172))</f>
        <v/>
      </c>
      <c r="I172" s="10">
        <f>IF(H172="","",H172-$I$1)</f>
        <v/>
      </c>
      <c r="J172" s="10">
        <f>IF(H172="","",IF(I172&lt;0,"EN RETARD",IF(I172&lt;=30,"À prévoir","À jour")))</f>
        <v/>
      </c>
      <c r="K172" s="8" t="n"/>
      <c r="L172" s="8" t="n"/>
      <c r="M172" s="8" t="n"/>
    </row>
    <row r="173">
      <c r="A173" s="8" t="n"/>
      <c r="B173" s="8" t="n"/>
      <c r="C173" s="8" t="n"/>
      <c r="D173" s="8" t="n"/>
      <c r="E173" s="8" t="n"/>
      <c r="F173" s="9" t="n"/>
      <c r="G173" s="10">
        <f>IF(B173="","",IFERROR(VLOOKUP(B173,'Périodicités'!$A$2:$B$18,2,FALSE),12))</f>
        <v/>
      </c>
      <c r="H173" s="11">
        <f>IF(OR(F173="",G173=""),"",EDATE(F173,G173))</f>
        <v/>
      </c>
      <c r="I173" s="10">
        <f>IF(H173="","",H173-$I$1)</f>
        <v/>
      </c>
      <c r="J173" s="10">
        <f>IF(H173="","",IF(I173&lt;0,"EN RETARD",IF(I173&lt;=30,"À prévoir","À jour")))</f>
        <v/>
      </c>
      <c r="K173" s="8" t="n"/>
      <c r="L173" s="8" t="n"/>
      <c r="M173" s="8" t="n"/>
    </row>
    <row r="174">
      <c r="A174" s="8" t="n"/>
      <c r="B174" s="8" t="n"/>
      <c r="C174" s="8" t="n"/>
      <c r="D174" s="8" t="n"/>
      <c r="E174" s="8" t="n"/>
      <c r="F174" s="9" t="n"/>
      <c r="G174" s="10">
        <f>IF(B174="","",IFERROR(VLOOKUP(B174,'Périodicités'!$A$2:$B$18,2,FALSE),12))</f>
        <v/>
      </c>
      <c r="H174" s="11">
        <f>IF(OR(F174="",G174=""),"",EDATE(F174,G174))</f>
        <v/>
      </c>
      <c r="I174" s="10">
        <f>IF(H174="","",H174-$I$1)</f>
        <v/>
      </c>
      <c r="J174" s="10">
        <f>IF(H174="","",IF(I174&lt;0,"EN RETARD",IF(I174&lt;=30,"À prévoir","À jour")))</f>
        <v/>
      </c>
      <c r="K174" s="8" t="n"/>
      <c r="L174" s="8" t="n"/>
      <c r="M174" s="8" t="n"/>
    </row>
    <row r="175">
      <c r="A175" s="8" t="n"/>
      <c r="B175" s="8" t="n"/>
      <c r="C175" s="8" t="n"/>
      <c r="D175" s="8" t="n"/>
      <c r="E175" s="8" t="n"/>
      <c r="F175" s="9" t="n"/>
      <c r="G175" s="10">
        <f>IF(B175="","",IFERROR(VLOOKUP(B175,'Périodicités'!$A$2:$B$18,2,FALSE),12))</f>
        <v/>
      </c>
      <c r="H175" s="11">
        <f>IF(OR(F175="",G175=""),"",EDATE(F175,G175))</f>
        <v/>
      </c>
      <c r="I175" s="10">
        <f>IF(H175="","",H175-$I$1)</f>
        <v/>
      </c>
      <c r="J175" s="10">
        <f>IF(H175="","",IF(I175&lt;0,"EN RETARD",IF(I175&lt;=30,"À prévoir","À jour")))</f>
        <v/>
      </c>
      <c r="K175" s="8" t="n"/>
      <c r="L175" s="8" t="n"/>
      <c r="M175" s="8" t="n"/>
    </row>
    <row r="176">
      <c r="A176" s="8" t="n"/>
      <c r="B176" s="8" t="n"/>
      <c r="C176" s="8" t="n"/>
      <c r="D176" s="8" t="n"/>
      <c r="E176" s="8" t="n"/>
      <c r="F176" s="9" t="n"/>
      <c r="G176" s="10">
        <f>IF(B176="","",IFERROR(VLOOKUP(B176,'Périodicités'!$A$2:$B$18,2,FALSE),12))</f>
        <v/>
      </c>
      <c r="H176" s="11">
        <f>IF(OR(F176="",G176=""),"",EDATE(F176,G176))</f>
        <v/>
      </c>
      <c r="I176" s="10">
        <f>IF(H176="","",H176-$I$1)</f>
        <v/>
      </c>
      <c r="J176" s="10">
        <f>IF(H176="","",IF(I176&lt;0,"EN RETARD",IF(I176&lt;=30,"À prévoir","À jour")))</f>
        <v/>
      </c>
      <c r="K176" s="8" t="n"/>
      <c r="L176" s="8" t="n"/>
      <c r="M176" s="8" t="n"/>
    </row>
    <row r="177">
      <c r="A177" s="8" t="n"/>
      <c r="B177" s="8" t="n"/>
      <c r="C177" s="8" t="n"/>
      <c r="D177" s="8" t="n"/>
      <c r="E177" s="8" t="n"/>
      <c r="F177" s="9" t="n"/>
      <c r="G177" s="10">
        <f>IF(B177="","",IFERROR(VLOOKUP(B177,'Périodicités'!$A$2:$B$18,2,FALSE),12))</f>
        <v/>
      </c>
      <c r="H177" s="11">
        <f>IF(OR(F177="",G177=""),"",EDATE(F177,G177))</f>
        <v/>
      </c>
      <c r="I177" s="10">
        <f>IF(H177="","",H177-$I$1)</f>
        <v/>
      </c>
      <c r="J177" s="10">
        <f>IF(H177="","",IF(I177&lt;0,"EN RETARD",IF(I177&lt;=30,"À prévoir","À jour")))</f>
        <v/>
      </c>
      <c r="K177" s="8" t="n"/>
      <c r="L177" s="8" t="n"/>
      <c r="M177" s="8" t="n"/>
    </row>
    <row r="178">
      <c r="A178" s="8" t="n"/>
      <c r="B178" s="8" t="n"/>
      <c r="C178" s="8" t="n"/>
      <c r="D178" s="8" t="n"/>
      <c r="E178" s="8" t="n"/>
      <c r="F178" s="9" t="n"/>
      <c r="G178" s="10">
        <f>IF(B178="","",IFERROR(VLOOKUP(B178,'Périodicités'!$A$2:$B$18,2,FALSE),12))</f>
        <v/>
      </c>
      <c r="H178" s="11">
        <f>IF(OR(F178="",G178=""),"",EDATE(F178,G178))</f>
        <v/>
      </c>
      <c r="I178" s="10">
        <f>IF(H178="","",H178-$I$1)</f>
        <v/>
      </c>
      <c r="J178" s="10">
        <f>IF(H178="","",IF(I178&lt;0,"EN RETARD",IF(I178&lt;=30,"À prévoir","À jour")))</f>
        <v/>
      </c>
      <c r="K178" s="8" t="n"/>
      <c r="L178" s="8" t="n"/>
      <c r="M178" s="8" t="n"/>
    </row>
    <row r="179">
      <c r="A179" s="8" t="n"/>
      <c r="B179" s="8" t="n"/>
      <c r="C179" s="8" t="n"/>
      <c r="D179" s="8" t="n"/>
      <c r="E179" s="8" t="n"/>
      <c r="F179" s="9" t="n"/>
      <c r="G179" s="10">
        <f>IF(B179="","",IFERROR(VLOOKUP(B179,'Périodicités'!$A$2:$B$18,2,FALSE),12))</f>
        <v/>
      </c>
      <c r="H179" s="11">
        <f>IF(OR(F179="",G179=""),"",EDATE(F179,G179))</f>
        <v/>
      </c>
      <c r="I179" s="10">
        <f>IF(H179="","",H179-$I$1)</f>
        <v/>
      </c>
      <c r="J179" s="10">
        <f>IF(H179="","",IF(I179&lt;0,"EN RETARD",IF(I179&lt;=30,"À prévoir","À jour")))</f>
        <v/>
      </c>
      <c r="K179" s="8" t="n"/>
      <c r="L179" s="8" t="n"/>
      <c r="M179" s="8" t="n"/>
    </row>
    <row r="180">
      <c r="A180" s="8" t="n"/>
      <c r="B180" s="8" t="n"/>
      <c r="C180" s="8" t="n"/>
      <c r="D180" s="8" t="n"/>
      <c r="E180" s="8" t="n"/>
      <c r="F180" s="9" t="n"/>
      <c r="G180" s="10">
        <f>IF(B180="","",IFERROR(VLOOKUP(B180,'Périodicités'!$A$2:$B$18,2,FALSE),12))</f>
        <v/>
      </c>
      <c r="H180" s="11">
        <f>IF(OR(F180="",G180=""),"",EDATE(F180,G180))</f>
        <v/>
      </c>
      <c r="I180" s="10">
        <f>IF(H180="","",H180-$I$1)</f>
        <v/>
      </c>
      <c r="J180" s="10">
        <f>IF(H180="","",IF(I180&lt;0,"EN RETARD",IF(I180&lt;=30,"À prévoir","À jour")))</f>
        <v/>
      </c>
      <c r="K180" s="8" t="n"/>
      <c r="L180" s="8" t="n"/>
      <c r="M180" s="8" t="n"/>
    </row>
    <row r="181">
      <c r="A181" s="8" t="n"/>
      <c r="B181" s="8" t="n"/>
      <c r="C181" s="8" t="n"/>
      <c r="D181" s="8" t="n"/>
      <c r="E181" s="8" t="n"/>
      <c r="F181" s="9" t="n"/>
      <c r="G181" s="10">
        <f>IF(B181="","",IFERROR(VLOOKUP(B181,'Périodicités'!$A$2:$B$18,2,FALSE),12))</f>
        <v/>
      </c>
      <c r="H181" s="11">
        <f>IF(OR(F181="",G181=""),"",EDATE(F181,G181))</f>
        <v/>
      </c>
      <c r="I181" s="10">
        <f>IF(H181="","",H181-$I$1)</f>
        <v/>
      </c>
      <c r="J181" s="10">
        <f>IF(H181="","",IF(I181&lt;0,"EN RETARD",IF(I181&lt;=30,"À prévoir","À jour")))</f>
        <v/>
      </c>
      <c r="K181" s="8" t="n"/>
      <c r="L181" s="8" t="n"/>
      <c r="M181" s="8" t="n"/>
    </row>
    <row r="182">
      <c r="A182" s="8" t="n"/>
      <c r="B182" s="8" t="n"/>
      <c r="C182" s="8" t="n"/>
      <c r="D182" s="8" t="n"/>
      <c r="E182" s="8" t="n"/>
      <c r="F182" s="9" t="n"/>
      <c r="G182" s="10">
        <f>IF(B182="","",IFERROR(VLOOKUP(B182,'Périodicités'!$A$2:$B$18,2,FALSE),12))</f>
        <v/>
      </c>
      <c r="H182" s="11">
        <f>IF(OR(F182="",G182=""),"",EDATE(F182,G182))</f>
        <v/>
      </c>
      <c r="I182" s="10">
        <f>IF(H182="","",H182-$I$1)</f>
        <v/>
      </c>
      <c r="J182" s="10">
        <f>IF(H182="","",IF(I182&lt;0,"EN RETARD",IF(I182&lt;=30,"À prévoir","À jour")))</f>
        <v/>
      </c>
      <c r="K182" s="8" t="n"/>
      <c r="L182" s="8" t="n"/>
      <c r="M182" s="8" t="n"/>
    </row>
    <row r="183">
      <c r="A183" s="8" t="n"/>
      <c r="B183" s="8" t="n"/>
      <c r="C183" s="8" t="n"/>
      <c r="D183" s="8" t="n"/>
      <c r="E183" s="8" t="n"/>
      <c r="F183" s="9" t="n"/>
      <c r="G183" s="10">
        <f>IF(B183="","",IFERROR(VLOOKUP(B183,'Périodicités'!$A$2:$B$18,2,FALSE),12))</f>
        <v/>
      </c>
      <c r="H183" s="11">
        <f>IF(OR(F183="",G183=""),"",EDATE(F183,G183))</f>
        <v/>
      </c>
      <c r="I183" s="10">
        <f>IF(H183="","",H183-$I$1)</f>
        <v/>
      </c>
      <c r="J183" s="10">
        <f>IF(H183="","",IF(I183&lt;0,"EN RETARD",IF(I183&lt;=30,"À prévoir","À jour")))</f>
        <v/>
      </c>
      <c r="K183" s="8" t="n"/>
      <c r="L183" s="8" t="n"/>
      <c r="M183" s="8" t="n"/>
    </row>
    <row r="184">
      <c r="A184" s="8" t="n"/>
      <c r="B184" s="8" t="n"/>
      <c r="C184" s="8" t="n"/>
      <c r="D184" s="8" t="n"/>
      <c r="E184" s="8" t="n"/>
      <c r="F184" s="9" t="n"/>
      <c r="G184" s="10">
        <f>IF(B184="","",IFERROR(VLOOKUP(B184,'Périodicités'!$A$2:$B$18,2,FALSE),12))</f>
        <v/>
      </c>
      <c r="H184" s="11">
        <f>IF(OR(F184="",G184=""),"",EDATE(F184,G184))</f>
        <v/>
      </c>
      <c r="I184" s="10">
        <f>IF(H184="","",H184-$I$1)</f>
        <v/>
      </c>
      <c r="J184" s="10">
        <f>IF(H184="","",IF(I184&lt;0,"EN RETARD",IF(I184&lt;=30,"À prévoir","À jour")))</f>
        <v/>
      </c>
      <c r="K184" s="8" t="n"/>
      <c r="L184" s="8" t="n"/>
      <c r="M184" s="8" t="n"/>
    </row>
    <row r="185">
      <c r="A185" s="8" t="n"/>
      <c r="B185" s="8" t="n"/>
      <c r="C185" s="8" t="n"/>
      <c r="D185" s="8" t="n"/>
      <c r="E185" s="8" t="n"/>
      <c r="F185" s="9" t="n"/>
      <c r="G185" s="10">
        <f>IF(B185="","",IFERROR(VLOOKUP(B185,'Périodicités'!$A$2:$B$18,2,FALSE),12))</f>
        <v/>
      </c>
      <c r="H185" s="11">
        <f>IF(OR(F185="",G185=""),"",EDATE(F185,G185))</f>
        <v/>
      </c>
      <c r="I185" s="10">
        <f>IF(H185="","",H185-$I$1)</f>
        <v/>
      </c>
      <c r="J185" s="10">
        <f>IF(H185="","",IF(I185&lt;0,"EN RETARD",IF(I185&lt;=30,"À prévoir","À jour")))</f>
        <v/>
      </c>
      <c r="K185" s="8" t="n"/>
      <c r="L185" s="8" t="n"/>
      <c r="M185" s="8" t="n"/>
    </row>
    <row r="186">
      <c r="A186" s="8" t="n"/>
      <c r="B186" s="8" t="n"/>
      <c r="C186" s="8" t="n"/>
      <c r="D186" s="8" t="n"/>
      <c r="E186" s="8" t="n"/>
      <c r="F186" s="9" t="n"/>
      <c r="G186" s="10">
        <f>IF(B186="","",IFERROR(VLOOKUP(B186,'Périodicités'!$A$2:$B$18,2,FALSE),12))</f>
        <v/>
      </c>
      <c r="H186" s="11">
        <f>IF(OR(F186="",G186=""),"",EDATE(F186,G186))</f>
        <v/>
      </c>
      <c r="I186" s="10">
        <f>IF(H186="","",H186-$I$1)</f>
        <v/>
      </c>
      <c r="J186" s="10">
        <f>IF(H186="","",IF(I186&lt;0,"EN RETARD",IF(I186&lt;=30,"À prévoir","À jour")))</f>
        <v/>
      </c>
      <c r="K186" s="8" t="n"/>
      <c r="L186" s="8" t="n"/>
      <c r="M186" s="8" t="n"/>
    </row>
    <row r="187">
      <c r="A187" s="8" t="n"/>
      <c r="B187" s="8" t="n"/>
      <c r="C187" s="8" t="n"/>
      <c r="D187" s="8" t="n"/>
      <c r="E187" s="8" t="n"/>
      <c r="F187" s="9" t="n"/>
      <c r="G187" s="10">
        <f>IF(B187="","",IFERROR(VLOOKUP(B187,'Périodicités'!$A$2:$B$18,2,FALSE),12))</f>
        <v/>
      </c>
      <c r="H187" s="11">
        <f>IF(OR(F187="",G187=""),"",EDATE(F187,G187))</f>
        <v/>
      </c>
      <c r="I187" s="10">
        <f>IF(H187="","",H187-$I$1)</f>
        <v/>
      </c>
      <c r="J187" s="10">
        <f>IF(H187="","",IF(I187&lt;0,"EN RETARD",IF(I187&lt;=30,"À prévoir","À jour")))</f>
        <v/>
      </c>
      <c r="K187" s="8" t="n"/>
      <c r="L187" s="8" t="n"/>
      <c r="M187" s="8" t="n"/>
    </row>
    <row r="188">
      <c r="A188" s="8" t="n"/>
      <c r="B188" s="8" t="n"/>
      <c r="C188" s="8" t="n"/>
      <c r="D188" s="8" t="n"/>
      <c r="E188" s="8" t="n"/>
      <c r="F188" s="9" t="n"/>
      <c r="G188" s="10">
        <f>IF(B188="","",IFERROR(VLOOKUP(B188,'Périodicités'!$A$2:$B$18,2,FALSE),12))</f>
        <v/>
      </c>
      <c r="H188" s="11">
        <f>IF(OR(F188="",G188=""),"",EDATE(F188,G188))</f>
        <v/>
      </c>
      <c r="I188" s="10">
        <f>IF(H188="","",H188-$I$1)</f>
        <v/>
      </c>
      <c r="J188" s="10">
        <f>IF(H188="","",IF(I188&lt;0,"EN RETARD",IF(I188&lt;=30,"À prévoir","À jour")))</f>
        <v/>
      </c>
      <c r="K188" s="8" t="n"/>
      <c r="L188" s="8" t="n"/>
      <c r="M188" s="8" t="n"/>
    </row>
    <row r="189">
      <c r="A189" s="8" t="n"/>
      <c r="B189" s="8" t="n"/>
      <c r="C189" s="8" t="n"/>
      <c r="D189" s="8" t="n"/>
      <c r="E189" s="8" t="n"/>
      <c r="F189" s="9" t="n"/>
      <c r="G189" s="10">
        <f>IF(B189="","",IFERROR(VLOOKUP(B189,'Périodicités'!$A$2:$B$18,2,FALSE),12))</f>
        <v/>
      </c>
      <c r="H189" s="11">
        <f>IF(OR(F189="",G189=""),"",EDATE(F189,G189))</f>
        <v/>
      </c>
      <c r="I189" s="10">
        <f>IF(H189="","",H189-$I$1)</f>
        <v/>
      </c>
      <c r="J189" s="10">
        <f>IF(H189="","",IF(I189&lt;0,"EN RETARD",IF(I189&lt;=30,"À prévoir","À jour")))</f>
        <v/>
      </c>
      <c r="K189" s="8" t="n"/>
      <c r="L189" s="8" t="n"/>
      <c r="M189" s="8" t="n"/>
    </row>
    <row r="190">
      <c r="A190" s="8" t="n"/>
      <c r="B190" s="8" t="n"/>
      <c r="C190" s="8" t="n"/>
      <c r="D190" s="8" t="n"/>
      <c r="E190" s="8" t="n"/>
      <c r="F190" s="9" t="n"/>
      <c r="G190" s="10">
        <f>IF(B190="","",IFERROR(VLOOKUP(B190,'Périodicités'!$A$2:$B$18,2,FALSE),12))</f>
        <v/>
      </c>
      <c r="H190" s="11">
        <f>IF(OR(F190="",G190=""),"",EDATE(F190,G190))</f>
        <v/>
      </c>
      <c r="I190" s="10">
        <f>IF(H190="","",H190-$I$1)</f>
        <v/>
      </c>
      <c r="J190" s="10">
        <f>IF(H190="","",IF(I190&lt;0,"EN RETARD",IF(I190&lt;=30,"À prévoir","À jour")))</f>
        <v/>
      </c>
      <c r="K190" s="8" t="n"/>
      <c r="L190" s="8" t="n"/>
      <c r="M190" s="8" t="n"/>
    </row>
    <row r="191">
      <c r="A191" s="8" t="n"/>
      <c r="B191" s="8" t="n"/>
      <c r="C191" s="8" t="n"/>
      <c r="D191" s="8" t="n"/>
      <c r="E191" s="8" t="n"/>
      <c r="F191" s="9" t="n"/>
      <c r="G191" s="10">
        <f>IF(B191="","",IFERROR(VLOOKUP(B191,'Périodicités'!$A$2:$B$18,2,FALSE),12))</f>
        <v/>
      </c>
      <c r="H191" s="11">
        <f>IF(OR(F191="",G191=""),"",EDATE(F191,G191))</f>
        <v/>
      </c>
      <c r="I191" s="10">
        <f>IF(H191="","",H191-$I$1)</f>
        <v/>
      </c>
      <c r="J191" s="10">
        <f>IF(H191="","",IF(I191&lt;0,"EN RETARD",IF(I191&lt;=30,"À prévoir","À jour")))</f>
        <v/>
      </c>
      <c r="K191" s="8" t="n"/>
      <c r="L191" s="8" t="n"/>
      <c r="M191" s="8" t="n"/>
    </row>
    <row r="192">
      <c r="A192" s="8" t="n"/>
      <c r="B192" s="8" t="n"/>
      <c r="C192" s="8" t="n"/>
      <c r="D192" s="8" t="n"/>
      <c r="E192" s="8" t="n"/>
      <c r="F192" s="9" t="n"/>
      <c r="G192" s="10">
        <f>IF(B192="","",IFERROR(VLOOKUP(B192,'Périodicités'!$A$2:$B$18,2,FALSE),12))</f>
        <v/>
      </c>
      <c r="H192" s="11">
        <f>IF(OR(F192="",G192=""),"",EDATE(F192,G192))</f>
        <v/>
      </c>
      <c r="I192" s="10">
        <f>IF(H192="","",H192-$I$1)</f>
        <v/>
      </c>
      <c r="J192" s="10">
        <f>IF(H192="","",IF(I192&lt;0,"EN RETARD",IF(I192&lt;=30,"À prévoir","À jour")))</f>
        <v/>
      </c>
      <c r="K192" s="8" t="n"/>
      <c r="L192" s="8" t="n"/>
      <c r="M192" s="8" t="n"/>
    </row>
    <row r="193">
      <c r="A193" s="8" t="n"/>
      <c r="B193" s="8" t="n"/>
      <c r="C193" s="8" t="n"/>
      <c r="D193" s="8" t="n"/>
      <c r="E193" s="8" t="n"/>
      <c r="F193" s="9" t="n"/>
      <c r="G193" s="10">
        <f>IF(B193="","",IFERROR(VLOOKUP(B193,'Périodicités'!$A$2:$B$18,2,FALSE),12))</f>
        <v/>
      </c>
      <c r="H193" s="11">
        <f>IF(OR(F193="",G193=""),"",EDATE(F193,G193))</f>
        <v/>
      </c>
      <c r="I193" s="10">
        <f>IF(H193="","",H193-$I$1)</f>
        <v/>
      </c>
      <c r="J193" s="10">
        <f>IF(H193="","",IF(I193&lt;0,"EN RETARD",IF(I193&lt;=30,"À prévoir","À jour")))</f>
        <v/>
      </c>
      <c r="K193" s="8" t="n"/>
      <c r="L193" s="8" t="n"/>
      <c r="M193" s="8" t="n"/>
    </row>
    <row r="194">
      <c r="A194" s="8" t="n"/>
      <c r="B194" s="8" t="n"/>
      <c r="C194" s="8" t="n"/>
      <c r="D194" s="8" t="n"/>
      <c r="E194" s="8" t="n"/>
      <c r="F194" s="9" t="n"/>
      <c r="G194" s="10">
        <f>IF(B194="","",IFERROR(VLOOKUP(B194,'Périodicités'!$A$2:$B$18,2,FALSE),12))</f>
        <v/>
      </c>
      <c r="H194" s="11">
        <f>IF(OR(F194="",G194=""),"",EDATE(F194,G194))</f>
        <v/>
      </c>
      <c r="I194" s="10">
        <f>IF(H194="","",H194-$I$1)</f>
        <v/>
      </c>
      <c r="J194" s="10">
        <f>IF(H194="","",IF(I194&lt;0,"EN RETARD",IF(I194&lt;=30,"À prévoir","À jour")))</f>
        <v/>
      </c>
      <c r="K194" s="8" t="n"/>
      <c r="L194" s="8" t="n"/>
      <c r="M194" s="8" t="n"/>
    </row>
    <row r="195">
      <c r="A195" s="8" t="n"/>
      <c r="B195" s="8" t="n"/>
      <c r="C195" s="8" t="n"/>
      <c r="D195" s="8" t="n"/>
      <c r="E195" s="8" t="n"/>
      <c r="F195" s="9" t="n"/>
      <c r="G195" s="10">
        <f>IF(B195="","",IFERROR(VLOOKUP(B195,'Périodicités'!$A$2:$B$18,2,FALSE),12))</f>
        <v/>
      </c>
      <c r="H195" s="11">
        <f>IF(OR(F195="",G195=""),"",EDATE(F195,G195))</f>
        <v/>
      </c>
      <c r="I195" s="10">
        <f>IF(H195="","",H195-$I$1)</f>
        <v/>
      </c>
      <c r="J195" s="10">
        <f>IF(H195="","",IF(I195&lt;0,"EN RETARD",IF(I195&lt;=30,"À prévoir","À jour")))</f>
        <v/>
      </c>
      <c r="K195" s="8" t="n"/>
      <c r="L195" s="8" t="n"/>
      <c r="M195" s="8" t="n"/>
    </row>
    <row r="196">
      <c r="A196" s="8" t="n"/>
      <c r="B196" s="8" t="n"/>
      <c r="C196" s="8" t="n"/>
      <c r="D196" s="8" t="n"/>
      <c r="E196" s="8" t="n"/>
      <c r="F196" s="9" t="n"/>
      <c r="G196" s="10">
        <f>IF(B196="","",IFERROR(VLOOKUP(B196,'Périodicités'!$A$2:$B$18,2,FALSE),12))</f>
        <v/>
      </c>
      <c r="H196" s="11">
        <f>IF(OR(F196="",G196=""),"",EDATE(F196,G196))</f>
        <v/>
      </c>
      <c r="I196" s="10">
        <f>IF(H196="","",H196-$I$1)</f>
        <v/>
      </c>
      <c r="J196" s="10">
        <f>IF(H196="","",IF(I196&lt;0,"EN RETARD",IF(I196&lt;=30,"À prévoir","À jour")))</f>
        <v/>
      </c>
      <c r="K196" s="8" t="n"/>
      <c r="L196" s="8" t="n"/>
      <c r="M196" s="8" t="n"/>
    </row>
    <row r="197">
      <c r="A197" s="8" t="n"/>
      <c r="B197" s="8" t="n"/>
      <c r="C197" s="8" t="n"/>
      <c r="D197" s="8" t="n"/>
      <c r="E197" s="8" t="n"/>
      <c r="F197" s="9" t="n"/>
      <c r="G197" s="10">
        <f>IF(B197="","",IFERROR(VLOOKUP(B197,'Périodicités'!$A$2:$B$18,2,FALSE),12))</f>
        <v/>
      </c>
      <c r="H197" s="11">
        <f>IF(OR(F197="",G197=""),"",EDATE(F197,G197))</f>
        <v/>
      </c>
      <c r="I197" s="10">
        <f>IF(H197="","",H197-$I$1)</f>
        <v/>
      </c>
      <c r="J197" s="10">
        <f>IF(H197="","",IF(I197&lt;0,"EN RETARD",IF(I197&lt;=30,"À prévoir","À jour")))</f>
        <v/>
      </c>
      <c r="K197" s="8" t="n"/>
      <c r="L197" s="8" t="n"/>
      <c r="M197" s="8" t="n"/>
    </row>
    <row r="198">
      <c r="A198" s="8" t="n"/>
      <c r="B198" s="8" t="n"/>
      <c r="C198" s="8" t="n"/>
      <c r="D198" s="8" t="n"/>
      <c r="E198" s="8" t="n"/>
      <c r="F198" s="9" t="n"/>
      <c r="G198" s="10">
        <f>IF(B198="","",IFERROR(VLOOKUP(B198,'Périodicités'!$A$2:$B$18,2,FALSE),12))</f>
        <v/>
      </c>
      <c r="H198" s="11">
        <f>IF(OR(F198="",G198=""),"",EDATE(F198,G198))</f>
        <v/>
      </c>
      <c r="I198" s="10">
        <f>IF(H198="","",H198-$I$1)</f>
        <v/>
      </c>
      <c r="J198" s="10">
        <f>IF(H198="","",IF(I198&lt;0,"EN RETARD",IF(I198&lt;=30,"À prévoir","À jour")))</f>
        <v/>
      </c>
      <c r="K198" s="8" t="n"/>
      <c r="L198" s="8" t="n"/>
      <c r="M198" s="8" t="n"/>
    </row>
    <row r="199">
      <c r="A199" s="8" t="n"/>
      <c r="B199" s="8" t="n"/>
      <c r="C199" s="8" t="n"/>
      <c r="D199" s="8" t="n"/>
      <c r="E199" s="8" t="n"/>
      <c r="F199" s="9" t="n"/>
      <c r="G199" s="10">
        <f>IF(B199="","",IFERROR(VLOOKUP(B199,'Périodicités'!$A$2:$B$18,2,FALSE),12))</f>
        <v/>
      </c>
      <c r="H199" s="11">
        <f>IF(OR(F199="",G199=""),"",EDATE(F199,G199))</f>
        <v/>
      </c>
      <c r="I199" s="10">
        <f>IF(H199="","",H199-$I$1)</f>
        <v/>
      </c>
      <c r="J199" s="10">
        <f>IF(H199="","",IF(I199&lt;0,"EN RETARD",IF(I199&lt;=30,"À prévoir","À jour")))</f>
        <v/>
      </c>
      <c r="K199" s="8" t="n"/>
      <c r="L199" s="8" t="n"/>
      <c r="M199" s="8" t="n"/>
    </row>
    <row r="200">
      <c r="A200" s="8" t="n"/>
      <c r="B200" s="8" t="n"/>
      <c r="C200" s="8" t="n"/>
      <c r="D200" s="8" t="n"/>
      <c r="E200" s="8" t="n"/>
      <c r="F200" s="9" t="n"/>
      <c r="G200" s="10">
        <f>IF(B200="","",IFERROR(VLOOKUP(B200,'Périodicités'!$A$2:$B$18,2,FALSE),12))</f>
        <v/>
      </c>
      <c r="H200" s="11">
        <f>IF(OR(F200="",G200=""),"",EDATE(F200,G200))</f>
        <v/>
      </c>
      <c r="I200" s="10">
        <f>IF(H200="","",H200-$I$1)</f>
        <v/>
      </c>
      <c r="J200" s="10">
        <f>IF(H200="","",IF(I200&lt;0,"EN RETARD",IF(I200&lt;=30,"À prévoir","À jour")))</f>
        <v/>
      </c>
      <c r="K200" s="8" t="n"/>
      <c r="L200" s="8" t="n"/>
      <c r="M200" s="8" t="n"/>
    </row>
    <row r="201">
      <c r="A201" s="8" t="n"/>
      <c r="B201" s="8" t="n"/>
      <c r="C201" s="8" t="n"/>
      <c r="D201" s="8" t="n"/>
      <c r="E201" s="8" t="n"/>
      <c r="F201" s="9" t="n"/>
      <c r="G201" s="10">
        <f>IF(B201="","",IFERROR(VLOOKUP(B201,'Périodicités'!$A$2:$B$18,2,FALSE),12))</f>
        <v/>
      </c>
      <c r="H201" s="11">
        <f>IF(OR(F201="",G201=""),"",EDATE(F201,G201))</f>
        <v/>
      </c>
      <c r="I201" s="10">
        <f>IF(H201="","",H201-$I$1)</f>
        <v/>
      </c>
      <c r="J201" s="10">
        <f>IF(H201="","",IF(I201&lt;0,"EN RETARD",IF(I201&lt;=30,"À prévoir","À jour")))</f>
        <v/>
      </c>
      <c r="K201" s="8" t="n"/>
      <c r="L201" s="8" t="n"/>
      <c r="M201" s="8" t="n"/>
    </row>
    <row r="202">
      <c r="A202" s="8" t="n"/>
      <c r="B202" s="8" t="n"/>
      <c r="C202" s="8" t="n"/>
      <c r="D202" s="8" t="n"/>
      <c r="E202" s="8" t="n"/>
      <c r="F202" s="9" t="n"/>
      <c r="G202" s="10">
        <f>IF(B202="","",IFERROR(VLOOKUP(B202,'Périodicités'!$A$2:$B$18,2,FALSE),12))</f>
        <v/>
      </c>
      <c r="H202" s="11">
        <f>IF(OR(F202="",G202=""),"",EDATE(F202,G202))</f>
        <v/>
      </c>
      <c r="I202" s="10">
        <f>IF(H202="","",H202-$I$1)</f>
        <v/>
      </c>
      <c r="J202" s="10">
        <f>IF(H202="","",IF(I202&lt;0,"EN RETARD",IF(I202&lt;=30,"À prévoir","À jour")))</f>
        <v/>
      </c>
      <c r="K202" s="8" t="n"/>
      <c r="L202" s="8" t="n"/>
      <c r="M202" s="8" t="n"/>
    </row>
    <row r="203">
      <c r="A203" s="8" t="n"/>
      <c r="B203" s="8" t="n"/>
      <c r="C203" s="8" t="n"/>
      <c r="D203" s="8" t="n"/>
      <c r="E203" s="8" t="n"/>
      <c r="F203" s="9" t="n"/>
      <c r="G203" s="10">
        <f>IF(B203="","",IFERROR(VLOOKUP(B203,'Périodicités'!$A$2:$B$18,2,FALSE),12))</f>
        <v/>
      </c>
      <c r="H203" s="11">
        <f>IF(OR(F203="",G203=""),"",EDATE(F203,G203))</f>
        <v/>
      </c>
      <c r="I203" s="10">
        <f>IF(H203="","",H203-$I$1)</f>
        <v/>
      </c>
      <c r="J203" s="10">
        <f>IF(H203="","",IF(I203&lt;0,"EN RETARD",IF(I203&lt;=30,"À prévoir","À jour")))</f>
        <v/>
      </c>
      <c r="K203" s="8" t="n"/>
      <c r="L203" s="8" t="n"/>
      <c r="M203" s="8" t="n"/>
    </row>
    <row r="204">
      <c r="A204" s="8" t="n"/>
      <c r="B204" s="8" t="n"/>
      <c r="C204" s="8" t="n"/>
      <c r="D204" s="8" t="n"/>
      <c r="E204" s="8" t="n"/>
      <c r="F204" s="9" t="n"/>
      <c r="G204" s="10">
        <f>IF(B204="","",IFERROR(VLOOKUP(B204,'Périodicités'!$A$2:$B$18,2,FALSE),12))</f>
        <v/>
      </c>
      <c r="H204" s="11">
        <f>IF(OR(F204="",G204=""),"",EDATE(F204,G204))</f>
        <v/>
      </c>
      <c r="I204" s="10">
        <f>IF(H204="","",H204-$I$1)</f>
        <v/>
      </c>
      <c r="J204" s="10">
        <f>IF(H204="","",IF(I204&lt;0,"EN RETARD",IF(I204&lt;=30,"À prévoir","À jour")))</f>
        <v/>
      </c>
      <c r="K204" s="8" t="n"/>
      <c r="L204" s="8" t="n"/>
      <c r="M204" s="8" t="n"/>
    </row>
  </sheetData>
  <autoFilter ref="A4:M204"/>
  <conditionalFormatting sqref="A5:M204">
    <cfRule type="expression" priority="1" dxfId="0">
      <formula>$J5="EN RETARD"</formula>
    </cfRule>
    <cfRule type="expression" priority="2" dxfId="1">
      <formula>$J5="À prévoir"</formula>
    </cfRule>
  </conditionalFormatting>
  <conditionalFormatting sqref="J5:J204">
    <cfRule type="expression" priority="3" dxfId="2">
      <formula>$J5="À jour"</formula>
    </cfRule>
  </conditionalFormatting>
  <dataValidations count="1">
    <dataValidation sqref="B5:B204" showDropDown="0" showInputMessage="0" showErrorMessage="0" allowBlank="1" errorTitle="Type d'appareil" error="Choisissez un type dans la liste (onglet Périodicités)." type="list">
      <formula1>='Périodicités'!$A$2:$A$18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78" customWidth="1" min="1" max="1"/>
    <col width="20" customWidth="1" min="2" max="2"/>
  </cols>
  <sheetData>
    <row r="1">
      <c r="A1" s="12" t="inlineStr">
        <is>
          <t>Type d'appareil</t>
        </is>
      </c>
      <c r="B1" s="12" t="inlineStr">
        <is>
          <t>Périodicité (mois)</t>
        </is>
      </c>
    </row>
    <row r="2">
      <c r="A2" t="inlineStr">
        <is>
          <t>Nacelle / PEMP (plate-forme élévatrice mobile de personnes)</t>
        </is>
      </c>
      <c r="B2" t="n">
        <v>6</v>
      </c>
    </row>
    <row r="3">
      <c r="A3" t="inlineStr">
        <is>
          <t>Chariot élévateur (dont chariot télescopique)</t>
        </is>
      </c>
      <c r="B3" t="n">
        <v>6</v>
      </c>
    </row>
    <row r="4">
      <c r="A4" t="inlineStr">
        <is>
          <t>Engin de terrassement équipé pour le levage (pelle, mini pelle, chargeuse)</t>
        </is>
      </c>
      <c r="B4" t="n">
        <v>6</v>
      </c>
    </row>
    <row r="5">
      <c r="A5" t="inlineStr">
        <is>
          <t>Engin de terrassement, VGP engin (pelle, chargeuse, tractopelle — arrêté 1993)</t>
        </is>
      </c>
      <c r="B5" t="n">
        <v>12</v>
      </c>
    </row>
    <row r="6">
      <c r="A6" t="inlineStr">
        <is>
          <t>Grue mobile / grue sur porteur</t>
        </is>
      </c>
      <c r="B6" t="n">
        <v>6</v>
      </c>
    </row>
    <row r="7">
      <c r="A7" t="inlineStr">
        <is>
          <t>Grue auxiliaire de chargement (sur camion)</t>
        </is>
      </c>
      <c r="B7" t="n">
        <v>6</v>
      </c>
    </row>
    <row r="8">
      <c r="A8" t="inlineStr">
        <is>
          <t>Grue à tour à montage rapide ou automatisé</t>
        </is>
      </c>
      <c r="B8" t="n">
        <v>6</v>
      </c>
    </row>
    <row r="9">
      <c r="A9" t="inlineStr">
        <is>
          <t>Hayon élévateur</t>
        </is>
      </c>
      <c r="B9" t="n">
        <v>6</v>
      </c>
    </row>
    <row r="10">
      <c r="A10" t="inlineStr">
        <is>
          <t>Monte-matériaux / monte-meubles</t>
        </is>
      </c>
      <c r="B10" t="n">
        <v>6</v>
      </c>
    </row>
    <row r="11">
      <c r="A11" t="inlineStr">
        <is>
          <t>Bras ou portique de levage pour bennes amovibles</t>
        </is>
      </c>
      <c r="B11" t="n">
        <v>6</v>
      </c>
    </row>
    <row r="12">
      <c r="A12" t="inlineStr">
        <is>
          <t>Appareil motorisé qui élève des personnes (autre)</t>
        </is>
      </c>
      <c r="B12" t="n">
        <v>6</v>
      </c>
    </row>
    <row r="13">
      <c r="A13" t="inlineStr">
        <is>
          <t>Appareil à bras (manuel) non installé à demeure</t>
        </is>
      </c>
      <c r="B13" t="n">
        <v>6</v>
      </c>
    </row>
    <row r="14">
      <c r="A14" t="inlineStr">
        <is>
          <t>Appareil manuel qui élève un poste de travail</t>
        </is>
      </c>
      <c r="B14" t="n">
        <v>3</v>
      </c>
    </row>
    <row r="15">
      <c r="A15" t="inlineStr">
        <is>
          <t>Pont roulant, portique, potence installés à demeure</t>
        </is>
      </c>
      <c r="B15" t="n">
        <v>12</v>
      </c>
    </row>
    <row r="16">
      <c r="A16" t="inlineStr">
        <is>
          <t>Palan, treuil installés à demeure</t>
        </is>
      </c>
      <c r="B16" t="n">
        <v>12</v>
      </c>
    </row>
    <row r="17">
      <c r="A17" t="inlineStr">
        <is>
          <t>Accessoire de levage (élingue, manille, palonnier…)</t>
        </is>
      </c>
      <c r="B17" t="n">
        <v>12</v>
      </c>
    </row>
    <row r="18">
      <c r="A18" t="inlineStr">
        <is>
          <t>Autre appareil de levage (cas général)</t>
        </is>
      </c>
      <c r="B18" t="n">
        <v>12</v>
      </c>
    </row>
    <row r="20">
      <c r="A20" t="inlineStr">
        <is>
          <t>Source : arrêté du 1er mars 2004 relatif aux vérifications des appareils et accessoires de levage, articles 20 et 23 (legifrance.gouv.fr). Vérifiez toujours avec votre organisme de contrôle.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5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16" customHeight="1"/>
    <row r="2" ht="16" customHeight="1"/>
    <row r="3" ht="16" customHeight="1"/>
    <row r="4" ht="16" customHeight="1"/>
    <row r="5">
      <c r="A5" s="13" t="inlineStr">
        <is>
          <t>Tableau de suivi des VGP — mode d'emploi</t>
        </is>
      </c>
    </row>
    <row r="6">
      <c r="A6" s="14" t="inlineStr"/>
    </row>
    <row r="7">
      <c r="A7" s="14" t="inlineStr">
        <is>
          <t>1. Supprimez les 3 lignes d'exemple (NAC-01, TEL-02, PEL-03).</t>
        </is>
      </c>
    </row>
    <row r="8">
      <c r="A8" s="14" t="inlineStr">
        <is>
          <t>2. Une ligne par engin ou appareil : nom, type (liste déroulante), date de la dernière VGP.</t>
        </is>
      </c>
    </row>
    <row r="9">
      <c r="A9" s="14" t="inlineStr">
        <is>
          <t>3. La périodicité, la prochaine date, les jours restants et l'état se calculent seuls.</t>
        </is>
      </c>
    </row>
    <row r="10">
      <c r="A10" s="14" t="inlineStr">
        <is>
          <t>4. Filtrez la colonne « État » pour voir ce qui est en retard ou à prévoir.</t>
        </is>
      </c>
    </row>
    <row r="11">
      <c r="A11" s="14" t="inlineStr">
        <is>
          <t>5. Après chaque vérification : remplacez la date de la dernière VGP et notez les réserves à lever.</t>
        </is>
      </c>
    </row>
    <row r="12">
      <c r="A12" s="14" t="inlineStr"/>
    </row>
    <row r="13">
      <c r="A13" s="14" t="inlineStr">
        <is>
          <t>Important : ce tableau aide à ne pas oublier une échéance. Il ne remplace ni le rapport de vérification,</t>
        </is>
      </c>
    </row>
    <row r="14">
      <c r="A14" s="14" t="inlineStr">
        <is>
          <t>ni le registre de sécurité, ni l'avis de votre organisme de contrôle. Les périodicités proposées viennent de</t>
        </is>
      </c>
    </row>
    <row r="15">
      <c r="A15" s="14" t="inlineStr">
        <is>
          <t>l'arrêté du 1er mars 2004 (articles 20 et 23) ; certains usages ou matériels ont des règles particulières.</t>
        </is>
      </c>
    </row>
    <row r="16">
      <c r="A16" s="14" t="inlineStr"/>
    </row>
    <row r="17">
      <c r="A17" s="14" t="inlineStr">
        <is>
          <t>Quand le tableau ne suffit plus (plusieurs personnes, photos des anomalies, alertes automatiques,</t>
        </is>
      </c>
    </row>
    <row r="18">
      <c r="A18" s="14" t="inlineStr">
        <is>
          <t>mécaniciens sur le terrain sans réseau) : Trackary, la GMAO des parcs d'engins — https://trackary.com</t>
        </is>
      </c>
    </row>
    <row r="19">
      <c r="A19" s="14" t="inlineStr">
        <is>
          <t>Tableau offert par Trackary (THE LEVEL CODE, Lille). Libre d'utilisation et de modification.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2026-09-28T20:15:50Z</dcterms:created>
  <dcterms:modified xsi:type="dcterms:W3CDTF">2026-09-28T20:15:50Z</dcterms:modified>
</cp:coreProperties>
</file>